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ZA IZVRŠENJE\06-2026\"/>
    </mc:Choice>
  </mc:AlternateContent>
  <xr:revisionPtr revIDLastSave="0" documentId="13_ncr:1_{6360A780-65AA-46E0-8A61-425040BC2AA5}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SAŽETAK " sheetId="22" r:id="rId1"/>
    <sheet name="Račun prihoda i rashoda -ekonom" sheetId="27" r:id="rId2"/>
    <sheet name="Prihodi i rashodi -izvor financ" sheetId="28" r:id="rId3"/>
    <sheet name="Rashodi funkc. klasif." sheetId="29" r:id="rId4"/>
    <sheet name="Račun financiranja " sheetId="9" r:id="rId5"/>
    <sheet name="Račun fin prema izvorima f" sheetId="10" r:id="rId6"/>
    <sheet name="Programs. klasif." sheetId="31" r:id="rId7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6" i="31" l="1"/>
  <c r="F174" i="31"/>
  <c r="F173" i="31"/>
  <c r="F172" i="31"/>
  <c r="F171" i="31"/>
  <c r="F170" i="31"/>
  <c r="F164" i="31"/>
  <c r="F163" i="31"/>
  <c r="F162" i="31"/>
  <c r="F157" i="31"/>
  <c r="F156" i="31"/>
  <c r="F155" i="31"/>
  <c r="F154" i="31"/>
  <c r="F153" i="31"/>
  <c r="F152" i="31"/>
  <c r="F150" i="31"/>
  <c r="F149" i="31"/>
  <c r="F148" i="31"/>
  <c r="F147" i="31"/>
  <c r="F146" i="31"/>
  <c r="F144" i="31"/>
  <c r="F141" i="31"/>
  <c r="F140" i="31"/>
  <c r="F139" i="31"/>
  <c r="F136" i="31"/>
  <c r="F135" i="31"/>
  <c r="F134" i="31"/>
  <c r="F132" i="31"/>
  <c r="F128" i="31"/>
  <c r="F127" i="31"/>
  <c r="F126" i="31"/>
  <c r="F118" i="31"/>
  <c r="F117" i="31"/>
  <c r="F116" i="31"/>
  <c r="F111" i="31"/>
  <c r="F110" i="31"/>
  <c r="F109" i="31"/>
  <c r="F108" i="31"/>
  <c r="F107" i="31"/>
  <c r="F106" i="31"/>
  <c r="F105" i="31"/>
  <c r="F103" i="31"/>
  <c r="F95" i="31"/>
  <c r="F91" i="31"/>
  <c r="F90" i="31"/>
  <c r="F84" i="31"/>
  <c r="F83" i="31"/>
  <c r="F65" i="31"/>
  <c r="F64" i="31"/>
  <c r="F63" i="31"/>
  <c r="F57" i="31"/>
  <c r="F56" i="31"/>
  <c r="F55" i="31"/>
  <c r="F49" i="31"/>
  <c r="F48" i="31"/>
  <c r="F47" i="31"/>
  <c r="F39" i="31"/>
  <c r="F38" i="31"/>
  <c r="F37" i="31"/>
  <c r="F36" i="31"/>
  <c r="F35" i="31"/>
  <c r="F33" i="31"/>
  <c r="F32" i="31"/>
  <c r="F28" i="31"/>
  <c r="F27" i="31"/>
  <c r="F26" i="31"/>
  <c r="F25" i="31"/>
  <c r="F24" i="31"/>
  <c r="F23" i="31"/>
  <c r="F21" i="31"/>
  <c r="F20" i="31"/>
  <c r="F17" i="31"/>
  <c r="F16" i="31"/>
  <c r="F15" i="31"/>
  <c r="F14" i="31"/>
  <c r="F13" i="31"/>
  <c r="F12" i="31"/>
  <c r="F11" i="31"/>
  <c r="F10" i="31"/>
  <c r="F9" i="31"/>
  <c r="F8" i="31"/>
  <c r="G33" i="22" l="1"/>
  <c r="G13" i="22"/>
  <c r="G10" i="22"/>
  <c r="L32" i="22" l="1"/>
  <c r="K32" i="22"/>
  <c r="G16" i="22"/>
  <c r="K15" i="22"/>
  <c r="I13" i="22"/>
  <c r="H13" i="22"/>
  <c r="L14" i="22"/>
  <c r="K14" i="22"/>
  <c r="J13" i="22"/>
  <c r="K13" i="22" s="1"/>
  <c r="L11" i="22"/>
  <c r="K11" i="22"/>
  <c r="J10" i="22"/>
  <c r="K10" i="22" s="1"/>
  <c r="I10" i="22"/>
  <c r="H10" i="22"/>
  <c r="L10" i="22" l="1"/>
  <c r="J16" i="22"/>
  <c r="J33" i="22" s="1"/>
  <c r="H16" i="22"/>
  <c r="I16" i="22"/>
  <c r="L13" i="22"/>
  <c r="L15" i="22"/>
</calcChain>
</file>

<file path=xl/sharedStrings.xml><?xml version="1.0" encoding="utf-8"?>
<sst xmlns="http://schemas.openxmlformats.org/spreadsheetml/2006/main" count="420" uniqueCount="202">
  <si>
    <t>PRIHODI UKUPNO</t>
  </si>
  <si>
    <t>RASHODI UKUPNO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</si>
  <si>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</si>
  <si>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</si>
  <si>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</si>
  <si>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</si>
  <si>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</si>
  <si>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Primici od zaduživanja</t>
  </si>
  <si>
    <t>Izdaci za otplatu glavnice primljenih kredita i zajmova</t>
  </si>
  <si>
    <t>…</t>
  </si>
  <si>
    <t>INDEKS</t>
  </si>
  <si>
    <t>6=5/2*100</t>
  </si>
  <si>
    <t>7=5/4*100</t>
  </si>
  <si>
    <t>….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</si>
  <si>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</si>
  <si>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</si>
  <si>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</si>
  <si>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</si>
  <si>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</si>
  <si>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</si>
  <si>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</si>
  <si>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</si>
  <si>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</si>
  <si>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</si>
  <si>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</si>
  <si>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</si>
  <si>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</si>
  <si>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</si>
  <si>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</si>
  <si>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</si>
  <si>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</si>
  <si>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</si>
  <si>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</si>
  <si>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</si>
  <si>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</si>
  <si>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</si>
  <si>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</si>
  <si>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</si>
  <si>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</si>
  <si>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</si>
  <si>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</si>
  <si>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</si>
  <si>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</si>
  <si>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</si>
  <si>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</si>
  <si>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</si>
  <si>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</si>
  <si>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</si>
  <si>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Napomena:  Iznosi u stupcu "OSTVARENJE/IZVRŠENJE 1.-12. 2022." preračunavaju se iz kuna u eure prema fiksnom tečaju konverzije (1 EUR=7,53450 kuna) i po pravilima za preračunavanje i zaokruživanje.</t>
  </si>
  <si>
    <t>Oznaka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</si>
  <si>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</si>
  <si>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</si>
  <si>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</si>
  <si>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</si>
  <si>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</si>
  <si>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</si>
  <si>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</si>
  <si>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</si>
  <si>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</si>
  <si>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</si>
  <si>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</si>
  <si>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</si>
  <si>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</si>
  <si>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</si>
  <si>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</si>
  <si>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</si>
  <si>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</si>
  <si>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</si>
  <si>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</si>
  <si>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</si>
  <si>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</si>
  <si>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</si>
  <si>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</si>
  <si>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</si>
  <si>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</si>
  <si>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</si>
  <si>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</si>
  <si>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</si>
  <si>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</si>
  <si>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</si>
  <si>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</si>
  <si>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</si>
  <si>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</si>
  <si>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</si>
  <si>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</si>
  <si>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</si>
  <si>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</si>
  <si>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</si>
  <si>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</si>
  <si>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</si>
  <si>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</si>
  <si>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</si>
  <si>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</si>
  <si>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</si>
  <si>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</si>
  <si>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</si>
  <si>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</si>
  <si>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</si>
  <si>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</si>
  <si>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</si>
  <si>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</si>
  <si>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</si>
  <si>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</si>
  <si>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</si>
  <si>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</si>
  <si>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</si>
  <si>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</si>
  <si>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</si>
  <si>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</si>
  <si>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</si>
  <si>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</si>
  <si>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</si>
  <si>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</si>
  <si>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</si>
  <si>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</si>
  <si>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</si>
  <si>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</si>
  <si>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</si>
  <si>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</si>
  <si>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</si>
  <si>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</si>
  <si>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</si>
  <si>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48 Prenesena sredstva - namjenski prihodi</t>
  </si>
  <si>
    <t>Izvor: 5 POMOĆI</t>
  </si>
  <si>
    <t>Izvor: 51 Pomoći</t>
  </si>
  <si>
    <t>Izvor: 52 Pomoći - proračunski korisnici</t>
  </si>
  <si>
    <t>Izvor: 6 DONACIJE</t>
  </si>
  <si>
    <t>Izvor: 62 Donacije - proračunski korisnici</t>
  </si>
  <si>
    <t>Izvor: 38 Prenesena sredstva - vlastiti prihodi proračunskih korisnika</t>
  </si>
  <si>
    <t>Izvor: 58 Prenesena sredstva - pomoći</t>
  </si>
  <si>
    <t>SVEUKUPNO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</si>
  <si>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</si>
  <si>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</si>
  <si>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</si>
  <si>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</si>
  <si>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</si>
  <si>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483 Prenesena sredstva - namjenski prihodi - proračunski korisnici</t>
  </si>
  <si>
    <t>Izvor: 621 Donacije - proračunski korisnici</t>
  </si>
  <si>
    <t>A 530605 Natjecanja i smotre</t>
  </si>
  <si>
    <t>A 550101 Osiguravanje uvjeta rada</t>
  </si>
  <si>
    <t>A 550203 Programi školskog kurikuluma</t>
  </si>
  <si>
    <t>A 550205 Sufinanciranje rada pomoćnika u nastavi</t>
  </si>
  <si>
    <t>A 550206 Obrazovanje odraslih</t>
  </si>
  <si>
    <t>A 550221 Osiguranje besplatnih zaliha menstrualnih higijenskih potrepština</t>
  </si>
  <si>
    <t>K 550401 Opremanje ustanova školstva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</si>
  <si>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</si>
  <si>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2023.", "INDEKS"("OSTVARENJE/IZVRŠENJE 1.-6.2023."/"TEKUĆI PLAN 2023.") iskazuje se kao "OSTVARENJE/IZVRŠENJE 1.-6.2023."/"IZVORNI PLAN 2023." ODNOSNO "REBALANS 2023." </t>
  </si>
  <si>
    <t>Indeks 5/2 (6.)</t>
  </si>
  <si>
    <t>Indeks 5/4 (7.)</t>
  </si>
  <si>
    <t>6631 Tekuće donacije</t>
  </si>
  <si>
    <t>4223 Oprema za održavanje i zaštitu</t>
  </si>
  <si>
    <t xml:space="preserve"> PRENESENI VIŠAK ILI PRENESENI MANJAK </t>
  </si>
  <si>
    <t>PRIJENOS VIŠKA / MANJKA U SLJEDEĆE RAZDOBLJE</t>
  </si>
  <si>
    <t>VIŠAK / MANJAK + NETO FINANCIRANJE + PRIJENOS VIŠKA / MANJKA IZ PRETHODNE(IH) GODINE - PRIJENOS VIŠKA / MANJKA U SLJEDEĆE RAZDOBLJE</t>
  </si>
  <si>
    <t xml:space="preserve">OSTVARENJE/IZVRŠENJE 
1.-06.2025. </t>
  </si>
  <si>
    <t>6614 Prihodi od prodaje proizvoda i robe</t>
  </si>
  <si>
    <t>663 cije od pravnih i fizičkih osoba izvan općeg proračuna te povrat donacija i kapitalnih pomoći po protestiranim jamstvima</t>
  </si>
  <si>
    <t>SVEUKUPNO PRIHODI</t>
  </si>
  <si>
    <t>3231 Usluge telefona, interneta, pošte i prijevoza</t>
  </si>
  <si>
    <t>38 Rashodi za donacije, kazne, naknade šteta i kapitalne pomoći</t>
  </si>
  <si>
    <t>4224 Medicinska i laboratorijska oprema</t>
  </si>
  <si>
    <t>SVEUKUPNO RASHODI</t>
  </si>
  <si>
    <t>RAČUN PRIHODA I RASHODA</t>
  </si>
  <si>
    <t>IZVJEŠTAJ O PRIHODIMA I RASHODIMA PO EKONOMSKOJ KLASIFIKACIJI</t>
  </si>
  <si>
    <t>Funk. klas: 092 Srednjoškolsko obrazovanje</t>
  </si>
  <si>
    <t>Funk. klas: 098 Usluge obrazovanja koje nisu drugdje svrstane</t>
  </si>
  <si>
    <t>Izvorni plan (1.)</t>
  </si>
  <si>
    <t>Ostvarenje (3.)</t>
  </si>
  <si>
    <t>Indeks (3./2.)</t>
  </si>
  <si>
    <t>Program: 5306 Obilježavanje postignuća učenika i nastavnika</t>
  </si>
  <si>
    <t>Program: 5501 Srednjoškolsko obrazovanje</t>
  </si>
  <si>
    <t>Program: 5502 Unapređenje kvalitete odgojno obrazovnog sustava</t>
  </si>
  <si>
    <t>Program: 5504 Kapitalna ulaganja u odgojno obrazovnu infrastrukturu</t>
  </si>
  <si>
    <t xml:space="preserve">OSTVARENJE/IZVRŠENJE 
1.-06.2026. </t>
  </si>
  <si>
    <t>IZVORNI PLAN ILI REBALANS 2026.*</t>
  </si>
  <si>
    <t>TEKUĆI PLAN 2026.*</t>
  </si>
  <si>
    <t xml:space="preserve">PRIJENOS VIŠKA / MANJKA IZ PRETHODNE(IH) GODINE </t>
  </si>
  <si>
    <t>66 Prihodi od prodaje proizvoda i robe te pruženih usluga i prihodi od donacija te povrati po protestiranim jamstvima</t>
  </si>
  <si>
    <t>6632 Kapitalne donacije</t>
  </si>
  <si>
    <t>3225 Sitni inventar i auto gume</t>
  </si>
  <si>
    <t>3233 Usluge promidžbe i informiranja</t>
  </si>
  <si>
    <t>4222 Komunikacijska oprema</t>
  </si>
  <si>
    <t>Izvor: 5.50 Pomoći iz državnog proračuna</t>
  </si>
  <si>
    <t>Izvor: 5.56 Fondovi EU</t>
  </si>
  <si>
    <t>Izvor: 431501 Prihodi za posebne namjene - srednje škole i učenički domovi</t>
  </si>
  <si>
    <t>Izvor: 321501 Vlastiti prihodi - srednje škole i učenički domovi</t>
  </si>
  <si>
    <t>Izvor: 383501 Prenesena sredstva - vlastiti prihodi - srednje škole i učenički domovi</t>
  </si>
  <si>
    <t>Izvor: 4421 Prihodi za decentralizirane funkcije - SŠ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</si>
  <si>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</si>
  <si>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</si>
  <si>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</si>
  <si>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</si>
  <si>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621501 Donacije - srednje škole i učenički domovi</t>
  </si>
  <si>
    <t xml:space="preserve"> I. OPĆI DIO</t>
  </si>
  <si>
    <t>Izvršenje 2025. (2.)</t>
  </si>
  <si>
    <t>Izvorni plan 2026 (3.)</t>
  </si>
  <si>
    <t>Tekući plan 2026. (4.)</t>
  </si>
  <si>
    <t>Izvršenje 2026. (5.)</t>
  </si>
  <si>
    <t>Izvršenje 2025.(2.)</t>
  </si>
  <si>
    <t>TEKUĆI PLAN 2026.**</t>
  </si>
  <si>
    <t>Tekuć plan (2.)</t>
  </si>
  <si>
    <t xml:space="preserve">POLUGODIŠNJI  IZVJEŠTAJ O IZVRŠENJU FINANCIJSKOG PLANA PRORAČUNSKOG KORISNIKA JEDINICE LOKALNE I PODRUČNE (REGIONALNE) SAMOUPRAVE ZA 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</si>
</sst>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theme="1"/>
      <name val="Verdana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0" fontId="12" fillId="0" borderId="0" xfId="0" applyFont="1" applyAlignment="1">
      <alignment wrapText="1"/>
    </xf>
    <xf numFmtId="0" fontId="0" fillId="3" borderId="0" xfId="0" applyFill="1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horizontal="left" indent="1"/>
    </xf>
    <xf numFmtId="0" fontId="18" fillId="0" borderId="0" xfId="0" quotePrefix="1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wrapText="1"/>
    </xf>
    <xf numFmtId="3" fontId="18" fillId="0" borderId="0" xfId="0" applyNumberFormat="1" applyFont="1" applyBorder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/>
    </xf>
    <xf numFmtId="0" fontId="14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3" fontId="11" fillId="6" borderId="1" xfId="0" quotePrefix="1" applyNumberFormat="1" applyFont="1" applyFill="1" applyBorder="1" applyAlignment="1">
      <alignment horizontal="right"/>
    </xf>
    <xf numFmtId="3" fontId="11" fillId="6" borderId="3" xfId="0" applyNumberFormat="1" applyFont="1" applyFill="1" applyBorder="1" applyAlignment="1">
      <alignment horizontal="right" wrapText="1"/>
    </xf>
    <xf numFmtId="3" fontId="11" fillId="3" borderId="1" xfId="0" quotePrefix="1" applyNumberFormat="1" applyFont="1" applyFill="1" applyBorder="1" applyAlignment="1">
      <alignment horizontal="right"/>
    </xf>
    <xf numFmtId="3" fontId="11" fillId="3" borderId="3" xfId="0" quotePrefix="1" applyNumberFormat="1" applyFont="1" applyFill="1" applyBorder="1" applyAlignment="1">
      <alignment horizontal="right"/>
    </xf>
    <xf numFmtId="0" fontId="15" fillId="0" borderId="0" xfId="0" applyFont="1" applyFill="1"/>
    <xf numFmtId="0" fontId="11" fillId="0" borderId="0" xfId="0" quotePrefix="1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3" fontId="6" fillId="0" borderId="0" xfId="0" applyNumberFormat="1" applyFont="1" applyFill="1" applyBorder="1" applyAlignment="1">
      <alignment horizontal="right"/>
    </xf>
    <xf numFmtId="0" fontId="0" fillId="0" borderId="0" xfId="0" applyFill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6" fillId="0" borderId="2" xfId="0" quotePrefix="1" applyFont="1" applyBorder="1" applyAlignment="1">
      <alignment horizont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3" fontId="20" fillId="0" borderId="0" xfId="0" applyNumberFormat="1" applyFont="1" applyFill="1" applyBorder="1" applyAlignment="1">
      <alignment horizontal="right"/>
    </xf>
    <xf numFmtId="0" fontId="26" fillId="4" borderId="6" xfId="0" applyFont="1" applyFill="1" applyBorder="1" applyAlignment="1">
      <alignment horizontal="right" wrapText="1" indent="1"/>
    </xf>
    <xf numFmtId="0" fontId="26" fillId="4" borderId="6" xfId="0" applyFont="1" applyFill="1" applyBorder="1" applyAlignment="1">
      <alignment horizontal="left" wrapText="1" indent="1"/>
    </xf>
    <xf numFmtId="4" fontId="26" fillId="4" borderId="6" xfId="0" applyNumberFormat="1" applyFont="1" applyFill="1" applyBorder="1" applyAlignment="1">
      <alignment horizontal="right" wrapText="1" indent="1"/>
    </xf>
    <xf numFmtId="0" fontId="27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29" fillId="4" borderId="6" xfId="0" applyFont="1" applyFill="1" applyBorder="1" applyAlignment="1">
      <alignment horizontal="right" wrapText="1" indent="1"/>
    </xf>
    <xf numFmtId="0" fontId="29" fillId="4" borderId="6" xfId="0" applyFont="1" applyFill="1" applyBorder="1" applyAlignment="1">
      <alignment horizontal="left" wrapText="1" indent="1"/>
    </xf>
    <xf numFmtId="4" fontId="29" fillId="4" borderId="6" xfId="0" applyNumberFormat="1" applyFont="1" applyFill="1" applyBorder="1" applyAlignment="1">
      <alignment horizontal="right" wrapText="1" indent="1"/>
    </xf>
    <xf numFmtId="0" fontId="25" fillId="0" borderId="7" xfId="0" applyFont="1" applyBorder="1" applyAlignment="1">
      <alignment horizontal="center" vertical="center" wrapText="1" indent="1"/>
    </xf>
    <xf numFmtId="0" fontId="25" fillId="0" borderId="8" xfId="0" applyFont="1" applyBorder="1" applyAlignment="1">
      <alignment horizontal="center" vertical="center" wrapText="1" indent="1"/>
    </xf>
    <xf numFmtId="0" fontId="25" fillId="0" borderId="9" xfId="0" applyFont="1" applyBorder="1" applyAlignment="1">
      <alignment horizontal="center" vertical="center" wrapText="1" indent="1"/>
    </xf>
    <xf numFmtId="0" fontId="26" fillId="4" borderId="10" xfId="0" applyFont="1" applyFill="1" applyBorder="1" applyAlignment="1">
      <alignment horizontal="left" wrapText="1" indent="1"/>
    </xf>
    <xf numFmtId="0" fontId="26" fillId="4" borderId="11" xfId="0" applyFont="1" applyFill="1" applyBorder="1" applyAlignment="1">
      <alignment horizontal="right" wrapText="1" indent="1"/>
    </xf>
    <xf numFmtId="0" fontId="26" fillId="4" borderId="10" xfId="0" applyFont="1" applyFill="1" applyBorder="1" applyAlignment="1">
      <alignment horizontal="left" wrapText="1" indent="4"/>
    </xf>
    <xf numFmtId="0" fontId="26" fillId="4" borderId="11" xfId="0" applyFont="1" applyFill="1" applyBorder="1" applyAlignment="1">
      <alignment horizontal="left" wrapText="1" indent="1"/>
    </xf>
    <xf numFmtId="0" fontId="26" fillId="4" borderId="10" xfId="0" applyFont="1" applyFill="1" applyBorder="1" applyAlignment="1">
      <alignment horizontal="left" wrapText="1" indent="2"/>
    </xf>
    <xf numFmtId="0" fontId="28" fillId="0" borderId="7" xfId="0" applyFont="1" applyBorder="1" applyAlignment="1">
      <alignment horizontal="center" vertical="center" wrapText="1" indent="1"/>
    </xf>
    <xf numFmtId="0" fontId="28" fillId="0" borderId="8" xfId="0" applyFont="1" applyBorder="1" applyAlignment="1">
      <alignment horizontal="center" vertical="center" wrapText="1" indent="1"/>
    </xf>
    <xf numFmtId="0" fontId="28" fillId="0" borderId="9" xfId="0" applyFont="1" applyBorder="1" applyAlignment="1">
      <alignment horizontal="center" vertical="center" wrapText="1" indent="1"/>
    </xf>
    <xf numFmtId="0" fontId="29" fillId="4" borderId="10" xfId="0" applyFont="1" applyFill="1" applyBorder="1" applyAlignment="1">
      <alignment horizontal="left" wrapText="1" indent="3"/>
    </xf>
    <xf numFmtId="0" fontId="29" fillId="4" borderId="11" xfId="0" applyFont="1" applyFill="1" applyBorder="1" applyAlignment="1">
      <alignment horizontal="right" wrapText="1" indent="1"/>
    </xf>
    <xf numFmtId="0" fontId="29" fillId="4" borderId="11" xfId="0" applyFont="1" applyFill="1" applyBorder="1" applyAlignment="1">
      <alignment horizontal="left" wrapText="1" inden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24" fillId="0" borderId="0" xfId="0" applyFont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29" fillId="4" borderId="3" xfId="0" applyFont="1" applyFill="1" applyBorder="1" applyAlignment="1">
      <alignment horizontal="left" wrapText="1" indent="1"/>
    </xf>
    <xf numFmtId="4" fontId="29" fillId="4" borderId="3" xfId="0" applyNumberFormat="1" applyFont="1" applyFill="1" applyBorder="1" applyAlignment="1">
      <alignment horizontal="right" wrapText="1" indent="1"/>
    </xf>
    <xf numFmtId="0" fontId="29" fillId="4" borderId="3" xfId="0" applyFont="1" applyFill="1" applyBorder="1" applyAlignment="1">
      <alignment horizontal="right" wrapText="1" indent="1"/>
    </xf>
    <xf numFmtId="0" fontId="29" fillId="4" borderId="15" xfId="0" applyFont="1" applyFill="1" applyBorder="1" applyAlignment="1">
      <alignment horizontal="left" wrapText="1" indent="3"/>
    </xf>
    <xf numFmtId="0" fontId="29" fillId="4" borderId="15" xfId="0" applyFont="1" applyFill="1" applyBorder="1" applyAlignment="1">
      <alignment horizontal="left" wrapText="1" indent="4"/>
    </xf>
    <xf numFmtId="0" fontId="29" fillId="4" borderId="15" xfId="0" applyFont="1" applyFill="1" applyBorder="1" applyAlignment="1">
      <alignment horizontal="left" wrapText="1" indent="5"/>
    </xf>
    <xf numFmtId="0" fontId="29" fillId="4" borderId="16" xfId="0" applyFont="1" applyFill="1" applyBorder="1" applyAlignment="1">
      <alignment horizontal="left" wrapText="1" indent="3"/>
    </xf>
    <xf numFmtId="0" fontId="29" fillId="4" borderId="17" xfId="0" applyFont="1" applyFill="1" applyBorder="1" applyAlignment="1">
      <alignment horizontal="right" wrapText="1" indent="1"/>
    </xf>
    <xf numFmtId="0" fontId="28" fillId="0" borderId="21" xfId="0" applyFont="1" applyBorder="1" applyAlignment="1">
      <alignment horizontal="center" vertical="center" wrapText="1" indent="1"/>
    </xf>
    <xf numFmtId="0" fontId="28" fillId="0" borderId="22" xfId="0" applyFont="1" applyBorder="1" applyAlignment="1">
      <alignment horizontal="center" vertical="center" wrapText="1" indent="1"/>
    </xf>
    <xf numFmtId="0" fontId="29" fillId="5" borderId="15" xfId="0" applyFont="1" applyFill="1" applyBorder="1" applyAlignment="1">
      <alignment horizontal="left" wrapText="1" indent="1"/>
    </xf>
    <xf numFmtId="4" fontId="29" fillId="5" borderId="3" xfId="0" applyNumberFormat="1" applyFont="1" applyFill="1" applyBorder="1" applyAlignment="1">
      <alignment horizontal="right" wrapText="1" indent="1"/>
    </xf>
    <xf numFmtId="0" fontId="28" fillId="7" borderId="15" xfId="0" applyFont="1" applyFill="1" applyBorder="1" applyAlignment="1">
      <alignment horizontal="left" wrapText="1" indent="1"/>
    </xf>
    <xf numFmtId="4" fontId="28" fillId="7" borderId="3" xfId="0" applyNumberFormat="1" applyFont="1" applyFill="1" applyBorder="1" applyAlignment="1">
      <alignment horizontal="right" wrapText="1" indent="1"/>
    </xf>
    <xf numFmtId="0" fontId="30" fillId="5" borderId="15" xfId="0" applyFont="1" applyFill="1" applyBorder="1" applyAlignment="1">
      <alignment horizontal="left" wrapText="1" indent="2"/>
    </xf>
    <xf numFmtId="4" fontId="30" fillId="5" borderId="3" xfId="0" applyNumberFormat="1" applyFont="1" applyFill="1" applyBorder="1" applyAlignment="1">
      <alignment horizontal="right" wrapText="1" indent="1"/>
    </xf>
    <xf numFmtId="4" fontId="0" fillId="0" borderId="20" xfId="0" applyNumberFormat="1" applyFont="1" applyBorder="1"/>
    <xf numFmtId="0" fontId="1" fillId="0" borderId="23" xfId="0" applyFont="1" applyBorder="1" applyAlignment="1">
      <alignment horizontal="center"/>
    </xf>
    <xf numFmtId="4" fontId="0" fillId="0" borderId="24" xfId="0" applyNumberFormat="1" applyFont="1" applyBorder="1"/>
    <xf numFmtId="4" fontId="1" fillId="5" borderId="20" xfId="0" applyNumberFormat="1" applyFont="1" applyFill="1" applyBorder="1"/>
    <xf numFmtId="4" fontId="0" fillId="5" borderId="20" xfId="0" applyNumberFormat="1" applyFont="1" applyFill="1" applyBorder="1"/>
    <xf numFmtId="4" fontId="1" fillId="7" borderId="20" xfId="0" applyNumberFormat="1" applyFont="1" applyFill="1" applyBorder="1"/>
    <xf numFmtId="0" fontId="25" fillId="5" borderId="10" xfId="0" applyFont="1" applyFill="1" applyBorder="1" applyAlignment="1">
      <alignment horizontal="left" wrapText="1" indent="1"/>
    </xf>
    <xf numFmtId="4" fontId="25" fillId="5" borderId="6" xfId="0" applyNumberFormat="1" applyFont="1" applyFill="1" applyBorder="1" applyAlignment="1">
      <alignment horizontal="right" wrapText="1" indent="1"/>
    </xf>
    <xf numFmtId="0" fontId="25" fillId="5" borderId="6" xfId="0" applyFont="1" applyFill="1" applyBorder="1" applyAlignment="1">
      <alignment horizontal="right" wrapText="1" indent="1"/>
    </xf>
    <xf numFmtId="0" fontId="25" fillId="5" borderId="11" xfId="0" applyFont="1" applyFill="1" applyBorder="1" applyAlignment="1">
      <alignment horizontal="right" wrapText="1" indent="1"/>
    </xf>
    <xf numFmtId="0" fontId="28" fillId="7" borderId="10" xfId="0" applyFont="1" applyFill="1" applyBorder="1" applyAlignment="1">
      <alignment horizontal="left" wrapText="1" indent="1"/>
    </xf>
    <xf numFmtId="4" fontId="28" fillId="7" borderId="6" xfId="0" applyNumberFormat="1" applyFont="1" applyFill="1" applyBorder="1" applyAlignment="1">
      <alignment horizontal="right" wrapText="1" indent="1"/>
    </xf>
    <xf numFmtId="0" fontId="28" fillId="7" borderId="6" xfId="0" applyFont="1" applyFill="1" applyBorder="1" applyAlignment="1">
      <alignment horizontal="right" wrapText="1" indent="1"/>
    </xf>
    <xf numFmtId="0" fontId="28" fillId="7" borderId="11" xfId="0" applyFont="1" applyFill="1" applyBorder="1" applyAlignment="1">
      <alignment horizontal="right" wrapText="1" indent="1"/>
    </xf>
    <xf numFmtId="0" fontId="28" fillId="7" borderId="12" xfId="0" applyFont="1" applyFill="1" applyBorder="1" applyAlignment="1">
      <alignment horizontal="left" wrapText="1" indent="1"/>
    </xf>
    <xf numFmtId="4" fontId="28" fillId="7" borderId="13" xfId="0" applyNumberFormat="1" applyFont="1" applyFill="1" applyBorder="1" applyAlignment="1">
      <alignment horizontal="right" wrapText="1" indent="1"/>
    </xf>
    <xf numFmtId="0" fontId="28" fillId="7" borderId="13" xfId="0" applyFont="1" applyFill="1" applyBorder="1" applyAlignment="1">
      <alignment horizontal="right" wrapText="1" indent="1"/>
    </xf>
    <xf numFmtId="0" fontId="28" fillId="7" borderId="14" xfId="0" applyFont="1" applyFill="1" applyBorder="1" applyAlignment="1">
      <alignment horizontal="right" wrapText="1" indent="1"/>
    </xf>
    <xf numFmtId="0" fontId="28" fillId="7" borderId="18" xfId="0" applyFont="1" applyFill="1" applyBorder="1" applyAlignment="1">
      <alignment horizontal="left" wrapText="1" indent="1"/>
    </xf>
    <xf numFmtId="4" fontId="28" fillId="7" borderId="19" xfId="0" applyNumberFormat="1" applyFont="1" applyFill="1" applyBorder="1" applyAlignment="1">
      <alignment horizontal="right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5CB0-7024-4839-AE8D-7389EA334A76}">
  <sheetPr>
    <tabColor theme="0"/>
    <pageSetUpPr fitToPage="1"/>
  </sheetPr>
  <dimension ref="A1:AQ47"/>
  <sheetViews>
    <sheetView topLeftCell="A16" workbookViewId="0">
      <selection activeCell="J30" sqref="J30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18" t="s">
        <v>201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2" ht="18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2:12" ht="15.75" customHeight="1" x14ac:dyDescent="0.25">
      <c r="B3" s="118" t="s">
        <v>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2" ht="36" customHeight="1" x14ac:dyDescent="0.25">
      <c r="B4" s="119"/>
      <c r="C4" s="119"/>
      <c r="D4" s="119"/>
      <c r="E4" s="18"/>
      <c r="F4" s="18"/>
      <c r="G4" s="18"/>
      <c r="H4" s="18"/>
      <c r="I4" s="18"/>
      <c r="J4" s="2"/>
      <c r="K4" s="2"/>
    </row>
    <row r="5" spans="2:12" ht="18" customHeight="1" x14ac:dyDescent="0.25">
      <c r="B5" s="118" t="s">
        <v>39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</row>
    <row r="6" spans="2:12" ht="18" customHeight="1" x14ac:dyDescent="0.25">
      <c r="B6" s="59"/>
      <c r="C6" s="35"/>
      <c r="D6" s="35"/>
      <c r="E6" s="35"/>
      <c r="F6" s="35"/>
      <c r="G6" s="35"/>
      <c r="H6" s="35"/>
      <c r="I6" s="35"/>
      <c r="J6" s="35"/>
      <c r="K6" s="35"/>
    </row>
    <row r="7" spans="2:12" x14ac:dyDescent="0.25">
      <c r="B7" s="101" t="s">
        <v>40</v>
      </c>
      <c r="C7" s="101"/>
      <c r="D7" s="101"/>
      <c r="E7" s="101"/>
      <c r="F7" s="101"/>
      <c r="G7" s="3"/>
      <c r="H7" s="3"/>
      <c r="I7" s="3"/>
      <c r="J7" s="3"/>
      <c r="K7" s="21"/>
    </row>
    <row r="8" spans="2:12" ht="25.5" x14ac:dyDescent="0.25">
      <c r="B8" s="102" t="s">
        <v>2</v>
      </c>
      <c r="C8" s="103"/>
      <c r="D8" s="103"/>
      <c r="E8" s="103"/>
      <c r="F8" s="104"/>
      <c r="G8" s="25" t="s">
        <v>154</v>
      </c>
      <c r="H8" s="1" t="s">
        <v>174</v>
      </c>
      <c r="I8" s="1" t="s">
        <v>175</v>
      </c>
      <c r="J8" s="25" t="s">
        <v>173</v>
      </c>
      <c r="K8" s="1" t="s">
        <v>10</v>
      </c>
      <c r="L8" s="1" t="s">
        <v>31</v>
      </c>
    </row>
    <row r="9" spans="2:12" s="28" customFormat="1" ht="11.25" x14ac:dyDescent="0.2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11</v>
      </c>
      <c r="L9" s="26" t="s">
        <v>12</v>
      </c>
    </row>
    <row r="10" spans="2:12" x14ac:dyDescent="0.25">
      <c r="B10" s="120" t="s">
        <v>0</v>
      </c>
      <c r="C10" s="100"/>
      <c r="D10" s="100"/>
      <c r="E10" s="100"/>
      <c r="F10" s="121"/>
      <c r="G10" s="20">
        <f>G11+G12</f>
        <v>1086054.54</v>
      </c>
      <c r="H10" s="20">
        <f>H11+H12</f>
        <v>2250424</v>
      </c>
      <c r="I10" s="20">
        <f>I11+I12</f>
        <v>2250424</v>
      </c>
      <c r="J10" s="20">
        <f>J11+J12</f>
        <v>1153623.72</v>
      </c>
      <c r="K10" s="20">
        <f>J10/G10*100</f>
        <v>106.22152732771598</v>
      </c>
      <c r="L10" s="20">
        <f>J10/I10*100</f>
        <v>51.262505199020268</v>
      </c>
    </row>
    <row r="11" spans="2:12" x14ac:dyDescent="0.25">
      <c r="B11" s="107" t="s">
        <v>32</v>
      </c>
      <c r="C11" s="110"/>
      <c r="D11" s="110"/>
      <c r="E11" s="110"/>
      <c r="F11" s="117"/>
      <c r="G11" s="34">
        <v>1086054.54</v>
      </c>
      <c r="H11" s="34">
        <v>2250424</v>
      </c>
      <c r="I11" s="34">
        <v>2250424</v>
      </c>
      <c r="J11" s="34">
        <v>1153623.72</v>
      </c>
      <c r="K11" s="34">
        <f t="shared" ref="K11:K15" si="0">J11/G11*100</f>
        <v>106.22152732771598</v>
      </c>
      <c r="L11" s="34">
        <f t="shared" ref="L11:L15" si="1">J11/I11*100</f>
        <v>51.262505199020268</v>
      </c>
    </row>
    <row r="12" spans="2:12" x14ac:dyDescent="0.25">
      <c r="B12" s="122" t="s">
        <v>37</v>
      </c>
      <c r="C12" s="117"/>
      <c r="D12" s="117"/>
      <c r="E12" s="117"/>
      <c r="F12" s="117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</row>
    <row r="13" spans="2:12" x14ac:dyDescent="0.25">
      <c r="B13" s="22" t="s">
        <v>1</v>
      </c>
      <c r="C13" s="60"/>
      <c r="D13" s="60"/>
      <c r="E13" s="60"/>
      <c r="F13" s="60"/>
      <c r="G13" s="20">
        <f>G14+G15</f>
        <v>1247669.9500000002</v>
      </c>
      <c r="H13" s="20">
        <f>H14+H15</f>
        <v>2277824</v>
      </c>
      <c r="I13" s="20">
        <f>I14+I15</f>
        <v>2277824</v>
      </c>
      <c r="J13" s="20">
        <f>J14+J15</f>
        <v>1147453.0699999998</v>
      </c>
      <c r="K13" s="20">
        <f t="shared" si="0"/>
        <v>91.967677028688527</v>
      </c>
      <c r="L13" s="20">
        <f t="shared" si="1"/>
        <v>50.374966195807922</v>
      </c>
    </row>
    <row r="14" spans="2:12" x14ac:dyDescent="0.25">
      <c r="B14" s="123" t="s">
        <v>33</v>
      </c>
      <c r="C14" s="110"/>
      <c r="D14" s="110"/>
      <c r="E14" s="110"/>
      <c r="F14" s="110"/>
      <c r="G14" s="34">
        <v>1236314.8500000001</v>
      </c>
      <c r="H14" s="34">
        <v>2260024</v>
      </c>
      <c r="I14" s="34">
        <v>2260024</v>
      </c>
      <c r="J14" s="34">
        <v>1144119.17</v>
      </c>
      <c r="K14" s="34">
        <f t="shared" si="0"/>
        <v>92.542702208907372</v>
      </c>
      <c r="L14" s="34">
        <f t="shared" si="1"/>
        <v>50.624204433227249</v>
      </c>
    </row>
    <row r="15" spans="2:12" x14ac:dyDescent="0.25">
      <c r="B15" s="116" t="s">
        <v>34</v>
      </c>
      <c r="C15" s="117"/>
      <c r="D15" s="117"/>
      <c r="E15" s="117"/>
      <c r="F15" s="117"/>
      <c r="G15" s="34">
        <v>11355.1</v>
      </c>
      <c r="H15" s="34">
        <v>17800</v>
      </c>
      <c r="I15" s="34">
        <v>17800</v>
      </c>
      <c r="J15" s="34">
        <v>3333.9</v>
      </c>
      <c r="K15" s="34">
        <f t="shared" si="0"/>
        <v>29.360375514086179</v>
      </c>
      <c r="L15" s="34">
        <f t="shared" si="1"/>
        <v>18.729775280898878</v>
      </c>
    </row>
    <row r="16" spans="2:12" x14ac:dyDescent="0.25">
      <c r="B16" s="99" t="s">
        <v>41</v>
      </c>
      <c r="C16" s="100"/>
      <c r="D16" s="100"/>
      <c r="E16" s="100"/>
      <c r="F16" s="100"/>
      <c r="G16" s="20">
        <f>G10-G13</f>
        <v>-161615.41000000015</v>
      </c>
      <c r="H16" s="20">
        <f>H10-H13</f>
        <v>-27400</v>
      </c>
      <c r="I16" s="20">
        <f>I10-I13</f>
        <v>-27400</v>
      </c>
      <c r="J16" s="20">
        <f>J10-J13</f>
        <v>6170.6500000001397</v>
      </c>
      <c r="K16" s="20"/>
      <c r="L16" s="20"/>
    </row>
    <row r="17" spans="1:43" ht="18" x14ac:dyDescent="0.25">
      <c r="B17" s="18"/>
      <c r="C17" s="16"/>
      <c r="D17" s="16"/>
      <c r="E17" s="16"/>
      <c r="F17" s="16"/>
      <c r="G17" s="16"/>
      <c r="H17" s="16"/>
      <c r="I17" s="17"/>
      <c r="J17" s="17"/>
      <c r="K17" s="17"/>
      <c r="L17" s="17"/>
    </row>
    <row r="18" spans="1:43" ht="18" customHeight="1" x14ac:dyDescent="0.25">
      <c r="B18" s="101" t="s">
        <v>42</v>
      </c>
      <c r="C18" s="101"/>
      <c r="D18" s="101"/>
      <c r="E18" s="101"/>
      <c r="F18" s="101"/>
      <c r="G18" s="16"/>
      <c r="H18" s="16"/>
      <c r="I18" s="17"/>
      <c r="J18" s="17"/>
      <c r="K18" s="17"/>
      <c r="L18" s="17"/>
    </row>
    <row r="19" spans="1:43" ht="25.5" x14ac:dyDescent="0.25">
      <c r="B19" s="102" t="s">
        <v>2</v>
      </c>
      <c r="C19" s="103"/>
      <c r="D19" s="103"/>
      <c r="E19" s="103"/>
      <c r="F19" s="104"/>
      <c r="G19" s="25" t="s">
        <v>154</v>
      </c>
      <c r="H19" s="1" t="s">
        <v>174</v>
      </c>
      <c r="I19" s="1" t="s">
        <v>175</v>
      </c>
      <c r="J19" s="25" t="s">
        <v>173</v>
      </c>
      <c r="K19" s="1" t="s">
        <v>10</v>
      </c>
      <c r="L19" s="1" t="s">
        <v>31</v>
      </c>
    </row>
    <row r="20" spans="1:43" s="28" customFormat="1" x14ac:dyDescent="0.25">
      <c r="B20" s="105">
        <v>1</v>
      </c>
      <c r="C20" s="105"/>
      <c r="D20" s="105"/>
      <c r="E20" s="105"/>
      <c r="F20" s="106"/>
      <c r="G20" s="27">
        <v>2</v>
      </c>
      <c r="H20" s="26">
        <v>3</v>
      </c>
      <c r="I20" s="26">
        <v>4</v>
      </c>
      <c r="J20" s="26">
        <v>5</v>
      </c>
      <c r="K20" s="26" t="s">
        <v>11</v>
      </c>
      <c r="L20" s="26" t="s">
        <v>12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28"/>
      <c r="B21" s="107" t="s">
        <v>35</v>
      </c>
      <c r="C21" s="108"/>
      <c r="D21" s="108"/>
      <c r="E21" s="108"/>
      <c r="F21" s="109"/>
      <c r="G21" s="19"/>
      <c r="H21" s="19"/>
      <c r="I21" s="19"/>
      <c r="J21" s="19"/>
      <c r="K21" s="19"/>
      <c r="L21" s="19"/>
    </row>
    <row r="22" spans="1:43" x14ac:dyDescent="0.25">
      <c r="A22" s="28"/>
      <c r="B22" s="107" t="s">
        <v>36</v>
      </c>
      <c r="C22" s="110"/>
      <c r="D22" s="110"/>
      <c r="E22" s="110"/>
      <c r="F22" s="110"/>
      <c r="G22" s="19"/>
      <c r="H22" s="19"/>
      <c r="I22" s="19"/>
      <c r="J22" s="19"/>
      <c r="K22" s="19"/>
      <c r="L22" s="19"/>
    </row>
    <row r="23" spans="1:43" s="36" customFormat="1" ht="15" customHeight="1" x14ac:dyDescent="0.25">
      <c r="A23" s="28"/>
      <c r="B23" s="111" t="s">
        <v>38</v>
      </c>
      <c r="C23" s="112"/>
      <c r="D23" s="112"/>
      <c r="E23" s="112"/>
      <c r="F23" s="113"/>
      <c r="G23" s="20"/>
      <c r="H23" s="20"/>
      <c r="I23" s="20"/>
      <c r="J23" s="20"/>
      <c r="K23" s="20"/>
      <c r="L23" s="20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36" customFormat="1" ht="15" customHeight="1" x14ac:dyDescent="0.25">
      <c r="A24" s="28"/>
      <c r="B24" s="111" t="s">
        <v>43</v>
      </c>
      <c r="C24" s="112"/>
      <c r="D24" s="112"/>
      <c r="E24" s="112"/>
      <c r="F24" s="113"/>
      <c r="G24" s="20"/>
      <c r="H24" s="20"/>
      <c r="I24" s="20"/>
      <c r="J24" s="20"/>
      <c r="K24" s="20"/>
      <c r="L24" s="20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28"/>
      <c r="B25" s="99" t="s">
        <v>44</v>
      </c>
      <c r="C25" s="100"/>
      <c r="D25" s="100"/>
      <c r="E25" s="100"/>
      <c r="F25" s="100"/>
      <c r="G25" s="20"/>
      <c r="H25" s="20"/>
      <c r="I25" s="20"/>
      <c r="J25" s="20"/>
      <c r="K25" s="20"/>
      <c r="L25" s="20"/>
    </row>
    <row r="26" spans="1:43" s="58" customFormat="1" x14ac:dyDescent="0.25">
      <c r="A26" s="54"/>
      <c r="B26" s="55"/>
      <c r="C26" s="56"/>
      <c r="D26" s="56"/>
      <c r="E26" s="56"/>
      <c r="F26" s="56"/>
      <c r="G26" s="57"/>
      <c r="H26" s="57"/>
      <c r="I26" s="57"/>
      <c r="J26" s="57"/>
      <c r="K26" s="57"/>
      <c r="L26" s="57"/>
    </row>
    <row r="27" spans="1:43" s="58" customFormat="1" x14ac:dyDescent="0.25">
      <c r="A27" s="54"/>
      <c r="B27" s="55"/>
      <c r="C27" s="56"/>
      <c r="D27" s="56"/>
      <c r="E27" s="56"/>
      <c r="F27" s="56"/>
      <c r="G27" s="57"/>
      <c r="H27" s="57"/>
      <c r="I27" s="57"/>
      <c r="J27" s="57"/>
      <c r="K27" s="57"/>
      <c r="L27" s="57"/>
    </row>
    <row r="28" spans="1:43" s="58" customFormat="1" ht="15.75" x14ac:dyDescent="0.25">
      <c r="A28" s="54"/>
      <c r="B28" s="114" t="s">
        <v>151</v>
      </c>
      <c r="C28" s="115"/>
      <c r="D28" s="115"/>
      <c r="E28" s="115"/>
      <c r="F28" s="115"/>
      <c r="G28" s="115"/>
      <c r="H28" s="115"/>
      <c r="I28" s="115"/>
      <c r="J28" s="115"/>
      <c r="K28" s="115"/>
      <c r="L28"/>
    </row>
    <row r="29" spans="1:43" s="58" customFormat="1" ht="15.75" x14ac:dyDescent="0.25">
      <c r="A29" s="54"/>
      <c r="B29" s="44"/>
      <c r="C29" s="35"/>
      <c r="D29" s="35"/>
      <c r="E29" s="35"/>
      <c r="F29" s="35"/>
      <c r="G29" s="35"/>
      <c r="H29" s="35"/>
      <c r="I29" s="35"/>
      <c r="J29" s="35"/>
      <c r="K29" s="35"/>
      <c r="L29"/>
    </row>
    <row r="30" spans="1:43" s="58" customFormat="1" ht="25.5" x14ac:dyDescent="0.25">
      <c r="A30" s="54"/>
      <c r="B30" s="45"/>
      <c r="C30" s="46"/>
      <c r="D30" s="46"/>
      <c r="E30" s="61"/>
      <c r="F30" s="47"/>
      <c r="G30" s="25" t="s">
        <v>154</v>
      </c>
      <c r="H30" s="1" t="s">
        <v>174</v>
      </c>
      <c r="I30" s="1" t="s">
        <v>175</v>
      </c>
      <c r="J30" s="25" t="s">
        <v>173</v>
      </c>
      <c r="K30" s="1" t="s">
        <v>10</v>
      </c>
      <c r="L30" s="1" t="s">
        <v>31</v>
      </c>
    </row>
    <row r="31" spans="1:43" s="58" customFormat="1" x14ac:dyDescent="0.25">
      <c r="A31" s="54"/>
      <c r="B31" s="105">
        <v>1</v>
      </c>
      <c r="C31" s="105"/>
      <c r="D31" s="105"/>
      <c r="E31" s="105"/>
      <c r="F31" s="106"/>
      <c r="G31" s="48">
        <v>2</v>
      </c>
      <c r="H31" s="49">
        <v>3</v>
      </c>
      <c r="I31" s="49">
        <v>4</v>
      </c>
      <c r="J31" s="49">
        <v>5</v>
      </c>
      <c r="K31" s="49" t="s">
        <v>11</v>
      </c>
      <c r="L31" s="49" t="s">
        <v>12</v>
      </c>
    </row>
    <row r="32" spans="1:43" s="58" customFormat="1" ht="24.95" customHeight="1" x14ac:dyDescent="0.25">
      <c r="A32" s="54"/>
      <c r="B32" s="96" t="s">
        <v>176</v>
      </c>
      <c r="C32" s="97"/>
      <c r="D32" s="97"/>
      <c r="E32" s="97"/>
      <c r="F32" s="98"/>
      <c r="G32" s="50">
        <v>33483</v>
      </c>
      <c r="H32" s="50">
        <v>27400</v>
      </c>
      <c r="I32" s="50">
        <v>27400</v>
      </c>
      <c r="J32" s="50">
        <v>-139664.62</v>
      </c>
      <c r="K32" s="51">
        <f>J32/G32*100</f>
        <v>-417.12098676940536</v>
      </c>
      <c r="L32" s="51">
        <f>J32/I32*100</f>
        <v>-509.72489051094891</v>
      </c>
    </row>
    <row r="33" spans="1:12" s="58" customFormat="1" ht="24.95" customHeight="1" x14ac:dyDescent="0.25">
      <c r="A33" s="54"/>
      <c r="B33" s="88" t="s">
        <v>152</v>
      </c>
      <c r="C33" s="89"/>
      <c r="D33" s="89"/>
      <c r="E33" s="89"/>
      <c r="F33" s="89"/>
      <c r="G33" s="52">
        <f>G16+G32</f>
        <v>-128132.41000000015</v>
      </c>
      <c r="H33" s="52">
        <v>0</v>
      </c>
      <c r="I33" s="52">
        <v>0</v>
      </c>
      <c r="J33" s="52">
        <f>J16+J32</f>
        <v>-133493.96999999986</v>
      </c>
      <c r="K33" s="52">
        <v>-0.39999999990686774</v>
      </c>
      <c r="L33" s="53">
        <v>-0.39999999990686774</v>
      </c>
    </row>
    <row r="34" spans="1:12" s="58" customFormat="1" ht="47.25" customHeight="1" x14ac:dyDescent="0.25">
      <c r="A34" s="54"/>
      <c r="B34" s="90" t="s">
        <v>153</v>
      </c>
      <c r="C34" s="91"/>
      <c r="D34" s="91"/>
      <c r="E34" s="91"/>
      <c r="F34" s="92"/>
      <c r="G34" s="52">
        <v>0</v>
      </c>
      <c r="H34" s="52">
        <v>0</v>
      </c>
      <c r="I34" s="52">
        <v>0</v>
      </c>
      <c r="J34" s="52">
        <v>0</v>
      </c>
      <c r="K34" s="53">
        <v>0</v>
      </c>
      <c r="L34" s="53">
        <v>0</v>
      </c>
    </row>
    <row r="35" spans="1:12" s="58" customFormat="1" x14ac:dyDescent="0.25">
      <c r="A35" s="54"/>
      <c r="B35" s="55"/>
      <c r="C35" s="56"/>
      <c r="D35" s="56"/>
      <c r="E35" s="56"/>
      <c r="F35" s="56"/>
      <c r="G35" s="57"/>
      <c r="H35" s="57"/>
      <c r="I35" s="57"/>
      <c r="J35" s="57"/>
      <c r="K35" s="57"/>
      <c r="L35" s="57"/>
    </row>
    <row r="36" spans="1:12" s="58" customFormat="1" x14ac:dyDescent="0.25">
      <c r="A36" s="54"/>
      <c r="B36" s="55"/>
      <c r="C36" s="56"/>
      <c r="D36" s="56"/>
      <c r="E36" s="56"/>
      <c r="F36" s="56"/>
      <c r="G36" s="57"/>
      <c r="H36" s="57"/>
      <c r="I36" s="57"/>
      <c r="J36" s="57"/>
      <c r="K36" s="57"/>
      <c r="L36" s="57"/>
    </row>
    <row r="37" spans="1:12" s="58" customFormat="1" x14ac:dyDescent="0.25">
      <c r="A37" s="54"/>
      <c r="B37" s="55"/>
      <c r="C37" s="56"/>
      <c r="D37" s="56"/>
      <c r="E37" s="56"/>
      <c r="F37" s="56"/>
      <c r="G37" s="57"/>
      <c r="H37" s="63"/>
      <c r="I37" s="63"/>
      <c r="J37" s="57"/>
      <c r="K37" s="57"/>
      <c r="L37" s="57"/>
    </row>
    <row r="38" spans="1:12" ht="15.75" customHeight="1" x14ac:dyDescent="0.25">
      <c r="B38" s="62"/>
      <c r="C38" s="14"/>
      <c r="D38" s="14"/>
      <c r="E38" s="14"/>
      <c r="F38" s="14"/>
      <c r="G38" s="15"/>
      <c r="H38" s="15"/>
      <c r="I38" s="15"/>
      <c r="J38" s="15"/>
      <c r="K38" s="15"/>
    </row>
    <row r="39" spans="1:12" ht="15.75" customHeight="1" x14ac:dyDescent="0.25">
      <c r="B39" s="93" t="s">
        <v>47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</row>
    <row r="40" spans="1:12" ht="15.75" x14ac:dyDescent="0.25">
      <c r="B40" s="40"/>
      <c r="C40" s="41"/>
      <c r="D40" s="41"/>
      <c r="E40" s="41"/>
      <c r="F40" s="41"/>
      <c r="G40" s="42"/>
      <c r="H40" s="42"/>
      <c r="I40" s="42"/>
      <c r="J40" s="42"/>
      <c r="K40" s="42"/>
      <c r="L40" s="43"/>
    </row>
    <row r="41" spans="1:12" ht="15" customHeight="1" x14ac:dyDescent="0.25">
      <c r="B41" s="94" t="s">
        <v>48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</row>
    <row r="42" spans="1:12" ht="15" customHeight="1" x14ac:dyDescent="0.25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7"/>
    </row>
    <row r="43" spans="1:12" ht="15" customHeight="1" x14ac:dyDescent="0.25">
      <c r="B43" s="94" t="s">
        <v>145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</row>
    <row r="44" spans="1:12" ht="36.75" customHeight="1" x14ac:dyDescent="0.25"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</row>
    <row r="45" spans="1:12" x14ac:dyDescent="0.25"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37"/>
    </row>
    <row r="46" spans="1:12" ht="15" customHeight="1" x14ac:dyDescent="0.25">
      <c r="B46" s="87" t="s">
        <v>146</v>
      </c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x14ac:dyDescent="0.25"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</row>
  </sheetData>
  <mergeCells count="32">
    <mergeCell ref="B15:F15"/>
    <mergeCell ref="B1:L1"/>
    <mergeCell ref="B3:L3"/>
    <mergeCell ref="B4:D4"/>
    <mergeCell ref="B5:L5"/>
    <mergeCell ref="B7:F7"/>
    <mergeCell ref="B8:F8"/>
    <mergeCell ref="B9:F9"/>
    <mergeCell ref="B10:F10"/>
    <mergeCell ref="B11:F11"/>
    <mergeCell ref="B12:F12"/>
    <mergeCell ref="B14:F14"/>
    <mergeCell ref="B32:F32"/>
    <mergeCell ref="B16:F16"/>
    <mergeCell ref="B18:F18"/>
    <mergeCell ref="B19:F19"/>
    <mergeCell ref="B20:F20"/>
    <mergeCell ref="B21:F21"/>
    <mergeCell ref="B22:F22"/>
    <mergeCell ref="B23:F23"/>
    <mergeCell ref="B24:F24"/>
    <mergeCell ref="B25:F25"/>
    <mergeCell ref="B28:K28"/>
    <mergeCell ref="B31:F31"/>
    <mergeCell ref="B46:L47"/>
    <mergeCell ref="B33:F33"/>
    <mergeCell ref="B34:F34"/>
    <mergeCell ref="B39:L39"/>
    <mergeCell ref="B41:L41"/>
    <mergeCell ref="B43:L44"/>
    <mergeCell ref="B45:F45"/>
    <mergeCell ref="G45:K45"/>
  </mergeCell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3F8C-E598-4DE8-9F15-5E576E5F3DCF}">
  <sheetPr>
    <tabColor theme="0"/>
  </sheetPr>
  <dimension ref="B2:H87"/>
  <sheetViews>
    <sheetView workbookViewId="0">
      <selection activeCell="D93" sqref="D93"/>
    </sheetView>
  </sheetViews>
  <sheetFormatPr defaultRowHeight="15" x14ac:dyDescent="0.25"/>
  <cols>
    <col min="2" max="2" width="52.28515625" customWidth="1"/>
    <col min="3" max="8" width="15.7109375" customWidth="1"/>
  </cols>
  <sheetData>
    <row r="2" spans="2:8" ht="18.75" x14ac:dyDescent="0.3">
      <c r="B2" s="124" t="s">
        <v>193</v>
      </c>
      <c r="C2" s="124"/>
      <c r="D2" s="124"/>
      <c r="E2" s="124"/>
      <c r="F2" s="124"/>
      <c r="G2" s="124"/>
      <c r="H2" s="124"/>
    </row>
    <row r="3" spans="2:8" ht="18.75" x14ac:dyDescent="0.3">
      <c r="B3" s="124" t="s">
        <v>162</v>
      </c>
      <c r="C3" s="124"/>
      <c r="D3" s="124"/>
      <c r="E3" s="124"/>
      <c r="F3" s="124"/>
      <c r="G3" s="124"/>
      <c r="H3" s="124"/>
    </row>
    <row r="4" spans="2:8" ht="18.75" x14ac:dyDescent="0.3">
      <c r="B4" s="124" t="s">
        <v>163</v>
      </c>
      <c r="C4" s="124"/>
      <c r="D4" s="124"/>
      <c r="E4" s="124"/>
      <c r="F4" s="124"/>
      <c r="G4" s="124"/>
      <c r="H4" s="124"/>
    </row>
    <row r="6" spans="2:8" ht="15.75" thickBot="1" x14ac:dyDescent="0.3"/>
    <row r="7" spans="2:8" s="39" customFormat="1" ht="57" customHeight="1" thickBot="1" x14ac:dyDescent="0.2">
      <c r="B7" s="72" t="s">
        <v>49</v>
      </c>
      <c r="C7" s="73" t="s">
        <v>194</v>
      </c>
      <c r="D7" s="73" t="s">
        <v>195</v>
      </c>
      <c r="E7" s="73" t="s">
        <v>196</v>
      </c>
      <c r="F7" s="73" t="s">
        <v>197</v>
      </c>
      <c r="G7" s="73" t="s">
        <v>147</v>
      </c>
      <c r="H7" s="74" t="s">
        <v>148</v>
      </c>
    </row>
    <row r="8" spans="2:8" s="39" customFormat="1" ht="27.95" customHeight="1" x14ac:dyDescent="0.2">
      <c r="B8" s="150" t="s">
        <v>50</v>
      </c>
      <c r="C8" s="151">
        <v>1086054.54</v>
      </c>
      <c r="D8" s="151">
        <v>2250424.0299999998</v>
      </c>
      <c r="E8" s="151">
        <v>2250424.0299999998</v>
      </c>
      <c r="F8" s="151">
        <v>1153623.72</v>
      </c>
      <c r="G8" s="152">
        <v>106.22</v>
      </c>
      <c r="H8" s="153">
        <v>51.26</v>
      </c>
    </row>
    <row r="9" spans="2:8" s="39" customFormat="1" ht="27.95" customHeight="1" x14ac:dyDescent="0.2">
      <c r="B9" s="75" t="s">
        <v>51</v>
      </c>
      <c r="C9" s="66">
        <v>971311.48</v>
      </c>
      <c r="D9" s="66">
        <v>2029187.95</v>
      </c>
      <c r="E9" s="66">
        <v>2029187.95</v>
      </c>
      <c r="F9" s="66">
        <v>1049368.48</v>
      </c>
      <c r="G9" s="64">
        <v>108.04</v>
      </c>
      <c r="H9" s="76">
        <v>51.71</v>
      </c>
    </row>
    <row r="10" spans="2:8" s="39" customFormat="1" ht="27.95" customHeight="1" x14ac:dyDescent="0.2">
      <c r="B10" s="77" t="s">
        <v>52</v>
      </c>
      <c r="C10" s="66">
        <v>971311.48</v>
      </c>
      <c r="D10" s="65"/>
      <c r="E10" s="65"/>
      <c r="F10" s="66">
        <v>1049368.48</v>
      </c>
      <c r="G10" s="64">
        <v>108.04</v>
      </c>
      <c r="H10" s="78"/>
    </row>
    <row r="11" spans="2:8" s="39" customFormat="1" ht="27.95" customHeight="1" x14ac:dyDescent="0.2">
      <c r="B11" s="79" t="s">
        <v>53</v>
      </c>
      <c r="C11" s="66">
        <v>971311.48</v>
      </c>
      <c r="D11" s="65"/>
      <c r="E11" s="65"/>
      <c r="F11" s="66">
        <v>1049368.48</v>
      </c>
      <c r="G11" s="64">
        <v>108.04</v>
      </c>
      <c r="H11" s="78"/>
    </row>
    <row r="12" spans="2:8" s="39" customFormat="1" ht="27.95" customHeight="1" x14ac:dyDescent="0.2">
      <c r="B12" s="75" t="s">
        <v>54</v>
      </c>
      <c r="C12" s="64">
        <v>29.44</v>
      </c>
      <c r="D12" s="64">
        <v>80</v>
      </c>
      <c r="E12" s="64">
        <v>80</v>
      </c>
      <c r="F12" s="64">
        <v>5.14</v>
      </c>
      <c r="G12" s="64">
        <v>17.46</v>
      </c>
      <c r="H12" s="76">
        <v>6.43</v>
      </c>
    </row>
    <row r="13" spans="2:8" s="39" customFormat="1" ht="27.95" customHeight="1" x14ac:dyDescent="0.2">
      <c r="B13" s="77" t="s">
        <v>55</v>
      </c>
      <c r="C13" s="64">
        <v>29.44</v>
      </c>
      <c r="D13" s="65"/>
      <c r="E13" s="65"/>
      <c r="F13" s="64">
        <v>5.14</v>
      </c>
      <c r="G13" s="64">
        <v>17.46</v>
      </c>
      <c r="H13" s="78"/>
    </row>
    <row r="14" spans="2:8" s="39" customFormat="1" ht="27.95" customHeight="1" x14ac:dyDescent="0.2">
      <c r="B14" s="79" t="s">
        <v>56</v>
      </c>
      <c r="C14" s="64">
        <v>29.44</v>
      </c>
      <c r="D14" s="65"/>
      <c r="E14" s="65"/>
      <c r="F14" s="64">
        <v>5.14</v>
      </c>
      <c r="G14" s="64">
        <v>17.46</v>
      </c>
      <c r="H14" s="78"/>
    </row>
    <row r="15" spans="2:8" s="39" customFormat="1" ht="27.95" customHeight="1" x14ac:dyDescent="0.2">
      <c r="B15" s="75" t="s">
        <v>57</v>
      </c>
      <c r="C15" s="66">
        <v>5749.26</v>
      </c>
      <c r="D15" s="66">
        <v>21162.62</v>
      </c>
      <c r="E15" s="66">
        <v>21162.62</v>
      </c>
      <c r="F15" s="66">
        <v>4332.92</v>
      </c>
      <c r="G15" s="64">
        <v>75.36</v>
      </c>
      <c r="H15" s="76">
        <v>20.47</v>
      </c>
    </row>
    <row r="16" spans="2:8" s="39" customFormat="1" ht="27.95" customHeight="1" x14ac:dyDescent="0.2">
      <c r="B16" s="77" t="s">
        <v>58</v>
      </c>
      <c r="C16" s="66">
        <v>5749.26</v>
      </c>
      <c r="D16" s="65"/>
      <c r="E16" s="65"/>
      <c r="F16" s="66">
        <v>4332.92</v>
      </c>
      <c r="G16" s="64">
        <v>75.36</v>
      </c>
      <c r="H16" s="78"/>
    </row>
    <row r="17" spans="2:8" s="39" customFormat="1" ht="27.95" customHeight="1" x14ac:dyDescent="0.2">
      <c r="B17" s="79" t="s">
        <v>59</v>
      </c>
      <c r="C17" s="66">
        <v>5749.26</v>
      </c>
      <c r="D17" s="65"/>
      <c r="E17" s="65"/>
      <c r="F17" s="66">
        <v>4332.92</v>
      </c>
      <c r="G17" s="64">
        <v>75.36</v>
      </c>
      <c r="H17" s="78"/>
    </row>
    <row r="18" spans="2:8" s="39" customFormat="1" ht="27.95" customHeight="1" x14ac:dyDescent="0.2">
      <c r="B18" s="75" t="s">
        <v>177</v>
      </c>
      <c r="C18" s="66">
        <v>34859.760000000002</v>
      </c>
      <c r="D18" s="66">
        <v>46905.22</v>
      </c>
      <c r="E18" s="66">
        <v>46905.22</v>
      </c>
      <c r="F18" s="66">
        <v>30939.360000000001</v>
      </c>
      <c r="G18" s="64">
        <v>88.75</v>
      </c>
      <c r="H18" s="76">
        <v>65.959999999999994</v>
      </c>
    </row>
    <row r="19" spans="2:8" s="39" customFormat="1" ht="27.95" customHeight="1" x14ac:dyDescent="0.2">
      <c r="B19" s="77" t="s">
        <v>60</v>
      </c>
      <c r="C19" s="66">
        <v>34736.31</v>
      </c>
      <c r="D19" s="65"/>
      <c r="E19" s="65"/>
      <c r="F19" s="66">
        <v>30483.11</v>
      </c>
      <c r="G19" s="64">
        <v>87.76</v>
      </c>
      <c r="H19" s="78"/>
    </row>
    <row r="20" spans="2:8" s="39" customFormat="1" ht="27.95" customHeight="1" x14ac:dyDescent="0.2">
      <c r="B20" s="79" t="s">
        <v>155</v>
      </c>
      <c r="C20" s="64">
        <v>646</v>
      </c>
      <c r="D20" s="65"/>
      <c r="E20" s="65"/>
      <c r="F20" s="64">
        <v>115</v>
      </c>
      <c r="G20" s="64">
        <v>17.8</v>
      </c>
      <c r="H20" s="78"/>
    </row>
    <row r="21" spans="2:8" s="39" customFormat="1" ht="27.95" customHeight="1" x14ac:dyDescent="0.2">
      <c r="B21" s="79" t="s">
        <v>61</v>
      </c>
      <c r="C21" s="66">
        <v>34090.31</v>
      </c>
      <c r="D21" s="65"/>
      <c r="E21" s="65"/>
      <c r="F21" s="66">
        <v>30368.11</v>
      </c>
      <c r="G21" s="64">
        <v>89.08</v>
      </c>
      <c r="H21" s="78"/>
    </row>
    <row r="22" spans="2:8" s="39" customFormat="1" ht="27.95" customHeight="1" x14ac:dyDescent="0.2">
      <c r="B22" s="77" t="s">
        <v>156</v>
      </c>
      <c r="C22" s="64">
        <v>123.45</v>
      </c>
      <c r="D22" s="65"/>
      <c r="E22" s="65"/>
      <c r="F22" s="64">
        <v>456.25</v>
      </c>
      <c r="G22" s="64">
        <v>369.58</v>
      </c>
      <c r="H22" s="78"/>
    </row>
    <row r="23" spans="2:8" s="39" customFormat="1" ht="27.95" customHeight="1" x14ac:dyDescent="0.2">
      <c r="B23" s="79" t="s">
        <v>149</v>
      </c>
      <c r="C23" s="64">
        <v>123.45</v>
      </c>
      <c r="D23" s="65"/>
      <c r="E23" s="65"/>
      <c r="F23" s="65"/>
      <c r="G23" s="65"/>
      <c r="H23" s="78"/>
    </row>
    <row r="24" spans="2:8" s="39" customFormat="1" ht="27.95" customHeight="1" x14ac:dyDescent="0.2">
      <c r="B24" s="79" t="s">
        <v>178</v>
      </c>
      <c r="C24" s="65"/>
      <c r="D24" s="65"/>
      <c r="E24" s="65"/>
      <c r="F24" s="64">
        <v>456.25</v>
      </c>
      <c r="G24" s="65"/>
      <c r="H24" s="78"/>
    </row>
    <row r="25" spans="2:8" s="39" customFormat="1" ht="27.95" customHeight="1" x14ac:dyDescent="0.2">
      <c r="B25" s="75" t="s">
        <v>62</v>
      </c>
      <c r="C25" s="66">
        <v>74104.600000000006</v>
      </c>
      <c r="D25" s="66">
        <v>153088.24</v>
      </c>
      <c r="E25" s="66">
        <v>153088.24</v>
      </c>
      <c r="F25" s="66">
        <v>68977.820000000007</v>
      </c>
      <c r="G25" s="64">
        <v>93.08</v>
      </c>
      <c r="H25" s="76">
        <v>45.06</v>
      </c>
    </row>
    <row r="26" spans="2:8" s="39" customFormat="1" ht="27.95" customHeight="1" x14ac:dyDescent="0.2">
      <c r="B26" s="77" t="s">
        <v>63</v>
      </c>
      <c r="C26" s="66">
        <v>74104.600000000006</v>
      </c>
      <c r="D26" s="65"/>
      <c r="E26" s="65"/>
      <c r="F26" s="66">
        <v>68977.820000000007</v>
      </c>
      <c r="G26" s="64">
        <v>93.08</v>
      </c>
      <c r="H26" s="78"/>
    </row>
    <row r="27" spans="2:8" s="39" customFormat="1" ht="27.95" customHeight="1" x14ac:dyDescent="0.2">
      <c r="B27" s="79" t="s">
        <v>64</v>
      </c>
      <c r="C27" s="66">
        <v>67844.399999999994</v>
      </c>
      <c r="D27" s="65"/>
      <c r="E27" s="65"/>
      <c r="F27" s="66">
        <v>68977.820000000007</v>
      </c>
      <c r="G27" s="64">
        <v>101.67</v>
      </c>
      <c r="H27" s="78"/>
    </row>
    <row r="28" spans="2:8" s="39" customFormat="1" ht="27.95" customHeight="1" x14ac:dyDescent="0.2">
      <c r="B28" s="79" t="s">
        <v>65</v>
      </c>
      <c r="C28" s="66">
        <v>6260.2</v>
      </c>
      <c r="D28" s="65"/>
      <c r="E28" s="65"/>
      <c r="F28" s="65"/>
      <c r="G28" s="65"/>
      <c r="H28" s="78"/>
    </row>
    <row r="29" spans="2:8" s="39" customFormat="1" ht="27.95" customHeight="1" x14ac:dyDescent="0.25">
      <c r="B29" s="154" t="s">
        <v>157</v>
      </c>
      <c r="C29" s="155">
        <v>1086054.54</v>
      </c>
      <c r="D29" s="155">
        <v>2250424.0299999998</v>
      </c>
      <c r="E29" s="155">
        <v>2250424.0299999998</v>
      </c>
      <c r="F29" s="155">
        <v>1153623.72</v>
      </c>
      <c r="G29" s="156">
        <v>106.22</v>
      </c>
      <c r="H29" s="157">
        <v>51.26</v>
      </c>
    </row>
    <row r="30" spans="2:8" s="39" customFormat="1" ht="27.95" customHeight="1" x14ac:dyDescent="0.2">
      <c r="B30" s="150" t="s">
        <v>66</v>
      </c>
      <c r="C30" s="151">
        <v>1236314.8500000001</v>
      </c>
      <c r="D30" s="151">
        <v>2260024.0299999998</v>
      </c>
      <c r="E30" s="151">
        <v>2260024.0299999998</v>
      </c>
      <c r="F30" s="151">
        <v>1144119.17</v>
      </c>
      <c r="G30" s="152">
        <v>92.54</v>
      </c>
      <c r="H30" s="153">
        <v>50.62</v>
      </c>
    </row>
    <row r="31" spans="2:8" s="39" customFormat="1" ht="27.95" customHeight="1" x14ac:dyDescent="0.2">
      <c r="B31" s="75" t="s">
        <v>67</v>
      </c>
      <c r="C31" s="66">
        <v>1137205.68</v>
      </c>
      <c r="D31" s="66">
        <v>2061128.58</v>
      </c>
      <c r="E31" s="66">
        <v>2061128.58</v>
      </c>
      <c r="F31" s="66">
        <v>1064177.76</v>
      </c>
      <c r="G31" s="64">
        <v>93.58</v>
      </c>
      <c r="H31" s="76">
        <v>51.63</v>
      </c>
    </row>
    <row r="32" spans="2:8" s="39" customFormat="1" ht="27.95" customHeight="1" x14ac:dyDescent="0.2">
      <c r="B32" s="75" t="s">
        <v>68</v>
      </c>
      <c r="C32" s="66">
        <v>953502.21</v>
      </c>
      <c r="D32" s="65"/>
      <c r="E32" s="65"/>
      <c r="F32" s="66">
        <v>889120.16</v>
      </c>
      <c r="G32" s="64">
        <v>93.25</v>
      </c>
      <c r="H32" s="78"/>
    </row>
    <row r="33" spans="2:8" s="39" customFormat="1" ht="27.95" customHeight="1" x14ac:dyDescent="0.2">
      <c r="B33" s="79" t="s">
        <v>69</v>
      </c>
      <c r="C33" s="66">
        <v>940158.21</v>
      </c>
      <c r="D33" s="65"/>
      <c r="E33" s="65"/>
      <c r="F33" s="66">
        <v>881807.66</v>
      </c>
      <c r="G33" s="64">
        <v>93.79</v>
      </c>
      <c r="H33" s="78"/>
    </row>
    <row r="34" spans="2:8" s="39" customFormat="1" ht="27.95" customHeight="1" x14ac:dyDescent="0.2">
      <c r="B34" s="79" t="s">
        <v>70</v>
      </c>
      <c r="C34" s="66">
        <v>13344</v>
      </c>
      <c r="D34" s="65"/>
      <c r="E34" s="65"/>
      <c r="F34" s="66">
        <v>7312.5</v>
      </c>
      <c r="G34" s="64">
        <v>54.8</v>
      </c>
      <c r="H34" s="78"/>
    </row>
    <row r="35" spans="2:8" s="39" customFormat="1" ht="27.95" customHeight="1" x14ac:dyDescent="0.2">
      <c r="B35" s="75" t="s">
        <v>71</v>
      </c>
      <c r="C35" s="66">
        <v>26375.599999999999</v>
      </c>
      <c r="D35" s="65"/>
      <c r="E35" s="65"/>
      <c r="F35" s="66">
        <v>28348.639999999999</v>
      </c>
      <c r="G35" s="64">
        <v>107.48</v>
      </c>
      <c r="H35" s="78"/>
    </row>
    <row r="36" spans="2:8" s="39" customFormat="1" ht="27.95" customHeight="1" x14ac:dyDescent="0.2">
      <c r="B36" s="79" t="s">
        <v>72</v>
      </c>
      <c r="C36" s="66">
        <v>26375.599999999999</v>
      </c>
      <c r="D36" s="65"/>
      <c r="E36" s="65"/>
      <c r="F36" s="66">
        <v>28348.639999999999</v>
      </c>
      <c r="G36" s="64">
        <v>107.48</v>
      </c>
      <c r="H36" s="78"/>
    </row>
    <row r="37" spans="2:8" s="39" customFormat="1" ht="27.95" customHeight="1" x14ac:dyDescent="0.2">
      <c r="B37" s="75" t="s">
        <v>73</v>
      </c>
      <c r="C37" s="66">
        <v>157327.87</v>
      </c>
      <c r="D37" s="65"/>
      <c r="E37" s="65"/>
      <c r="F37" s="66">
        <v>146708.96</v>
      </c>
      <c r="G37" s="64">
        <v>93.25</v>
      </c>
      <c r="H37" s="78"/>
    </row>
    <row r="38" spans="2:8" s="39" customFormat="1" ht="27.95" customHeight="1" x14ac:dyDescent="0.2">
      <c r="B38" s="79" t="s">
        <v>74</v>
      </c>
      <c r="C38" s="66">
        <v>157327.87</v>
      </c>
      <c r="D38" s="65"/>
      <c r="E38" s="65"/>
      <c r="F38" s="66">
        <v>146708.96</v>
      </c>
      <c r="G38" s="64">
        <v>93.25</v>
      </c>
      <c r="H38" s="78"/>
    </row>
    <row r="39" spans="2:8" s="39" customFormat="1" ht="27.95" customHeight="1" x14ac:dyDescent="0.2">
      <c r="B39" s="75" t="s">
        <v>75</v>
      </c>
      <c r="C39" s="66">
        <v>97535.66</v>
      </c>
      <c r="D39" s="66">
        <v>197145.45</v>
      </c>
      <c r="E39" s="66">
        <v>197145.45</v>
      </c>
      <c r="F39" s="66">
        <v>78475.929999999993</v>
      </c>
      <c r="G39" s="64">
        <v>80.459999999999994</v>
      </c>
      <c r="H39" s="76">
        <v>39.81</v>
      </c>
    </row>
    <row r="40" spans="2:8" s="39" customFormat="1" ht="27.95" customHeight="1" x14ac:dyDescent="0.2">
      <c r="B40" s="75" t="s">
        <v>76</v>
      </c>
      <c r="C40" s="66">
        <v>26847.59</v>
      </c>
      <c r="D40" s="65"/>
      <c r="E40" s="65"/>
      <c r="F40" s="66">
        <v>26261.97</v>
      </c>
      <c r="G40" s="64">
        <v>97.82</v>
      </c>
      <c r="H40" s="78"/>
    </row>
    <row r="41" spans="2:8" s="39" customFormat="1" ht="27.95" customHeight="1" x14ac:dyDescent="0.2">
      <c r="B41" s="79" t="s">
        <v>77</v>
      </c>
      <c r="C41" s="66">
        <v>10626.27</v>
      </c>
      <c r="D41" s="65"/>
      <c r="E41" s="65"/>
      <c r="F41" s="66">
        <v>8452.2099999999991</v>
      </c>
      <c r="G41" s="64">
        <v>79.540000000000006</v>
      </c>
      <c r="H41" s="78"/>
    </row>
    <row r="42" spans="2:8" s="39" customFormat="1" ht="27.95" customHeight="1" x14ac:dyDescent="0.2">
      <c r="B42" s="79" t="s">
        <v>78</v>
      </c>
      <c r="C42" s="66">
        <v>15450.07</v>
      </c>
      <c r="D42" s="65"/>
      <c r="E42" s="65"/>
      <c r="F42" s="66">
        <v>17109.759999999998</v>
      </c>
      <c r="G42" s="64">
        <v>110.74</v>
      </c>
      <c r="H42" s="78"/>
    </row>
    <row r="43" spans="2:8" s="39" customFormat="1" ht="27.95" customHeight="1" x14ac:dyDescent="0.2">
      <c r="B43" s="79" t="s">
        <v>79</v>
      </c>
      <c r="C43" s="64">
        <v>611.25</v>
      </c>
      <c r="D43" s="65"/>
      <c r="E43" s="65"/>
      <c r="F43" s="64">
        <v>485</v>
      </c>
      <c r="G43" s="64">
        <v>79.349999999999994</v>
      </c>
      <c r="H43" s="78"/>
    </row>
    <row r="44" spans="2:8" s="39" customFormat="1" ht="27.95" customHeight="1" x14ac:dyDescent="0.2">
      <c r="B44" s="79" t="s">
        <v>80</v>
      </c>
      <c r="C44" s="64">
        <v>160</v>
      </c>
      <c r="D44" s="65"/>
      <c r="E44" s="65"/>
      <c r="F44" s="64">
        <v>215</v>
      </c>
      <c r="G44" s="64">
        <v>134.38</v>
      </c>
      <c r="H44" s="78"/>
    </row>
    <row r="45" spans="2:8" s="39" customFormat="1" ht="27.95" customHeight="1" x14ac:dyDescent="0.2">
      <c r="B45" s="75" t="s">
        <v>81</v>
      </c>
      <c r="C45" s="66">
        <v>27999.98</v>
      </c>
      <c r="D45" s="65"/>
      <c r="E45" s="65"/>
      <c r="F45" s="66">
        <v>22472.93</v>
      </c>
      <c r="G45" s="64">
        <v>80.260000000000005</v>
      </c>
      <c r="H45" s="78"/>
    </row>
    <row r="46" spans="2:8" s="39" customFormat="1" ht="27.95" customHeight="1" x14ac:dyDescent="0.2">
      <c r="B46" s="79" t="s">
        <v>82</v>
      </c>
      <c r="C46" s="66">
        <v>7608.57</v>
      </c>
      <c r="D46" s="65"/>
      <c r="E46" s="65"/>
      <c r="F46" s="66">
        <v>4293.0200000000004</v>
      </c>
      <c r="G46" s="64">
        <v>56.42</v>
      </c>
      <c r="H46" s="78"/>
    </row>
    <row r="47" spans="2:8" s="39" customFormat="1" ht="27.95" customHeight="1" x14ac:dyDescent="0.2">
      <c r="B47" s="79" t="s">
        <v>83</v>
      </c>
      <c r="C47" s="66">
        <v>3962.56</v>
      </c>
      <c r="D47" s="65"/>
      <c r="E47" s="65"/>
      <c r="F47" s="66">
        <v>5046.41</v>
      </c>
      <c r="G47" s="64">
        <v>127.35</v>
      </c>
      <c r="H47" s="78"/>
    </row>
    <row r="48" spans="2:8" s="39" customFormat="1" ht="27.95" customHeight="1" x14ac:dyDescent="0.2">
      <c r="B48" s="79" t="s">
        <v>84</v>
      </c>
      <c r="C48" s="66">
        <v>12689.57</v>
      </c>
      <c r="D48" s="65"/>
      <c r="E48" s="65"/>
      <c r="F48" s="66">
        <v>9361.0499999999993</v>
      </c>
      <c r="G48" s="64">
        <v>73.77</v>
      </c>
      <c r="H48" s="78"/>
    </row>
    <row r="49" spans="2:8" s="39" customFormat="1" ht="27.95" customHeight="1" x14ac:dyDescent="0.2">
      <c r="B49" s="79" t="s">
        <v>85</v>
      </c>
      <c r="C49" s="66">
        <v>1797.16</v>
      </c>
      <c r="D49" s="65"/>
      <c r="E49" s="65"/>
      <c r="F49" s="66">
        <v>2062.77</v>
      </c>
      <c r="G49" s="64">
        <v>114.78</v>
      </c>
      <c r="H49" s="78"/>
    </row>
    <row r="50" spans="2:8" s="39" customFormat="1" ht="27.95" customHeight="1" x14ac:dyDescent="0.2">
      <c r="B50" s="79" t="s">
        <v>179</v>
      </c>
      <c r="C50" s="66">
        <v>1698.59</v>
      </c>
      <c r="D50" s="65"/>
      <c r="E50" s="65"/>
      <c r="F50" s="66">
        <v>1299.05</v>
      </c>
      <c r="G50" s="64">
        <v>76.48</v>
      </c>
      <c r="H50" s="78"/>
    </row>
    <row r="51" spans="2:8" s="39" customFormat="1" ht="27.95" customHeight="1" x14ac:dyDescent="0.2">
      <c r="B51" s="79" t="s">
        <v>86</v>
      </c>
      <c r="C51" s="64">
        <v>243.53</v>
      </c>
      <c r="D51" s="65"/>
      <c r="E51" s="65"/>
      <c r="F51" s="64">
        <v>410.63</v>
      </c>
      <c r="G51" s="64">
        <v>168.62</v>
      </c>
      <c r="H51" s="78"/>
    </row>
    <row r="52" spans="2:8" s="39" customFormat="1" ht="27.95" customHeight="1" x14ac:dyDescent="0.2">
      <c r="B52" s="75" t="s">
        <v>87</v>
      </c>
      <c r="C52" s="66">
        <v>37246.480000000003</v>
      </c>
      <c r="D52" s="65"/>
      <c r="E52" s="65"/>
      <c r="F52" s="66">
        <v>24984.86</v>
      </c>
      <c r="G52" s="64">
        <v>67.08</v>
      </c>
      <c r="H52" s="78"/>
    </row>
    <row r="53" spans="2:8" s="39" customFormat="1" ht="27.95" customHeight="1" x14ac:dyDescent="0.2">
      <c r="B53" s="79" t="s">
        <v>158</v>
      </c>
      <c r="C53" s="66">
        <v>1181.8699999999999</v>
      </c>
      <c r="D53" s="65"/>
      <c r="E53" s="65"/>
      <c r="F53" s="64">
        <v>952.84</v>
      </c>
      <c r="G53" s="64">
        <v>80.62</v>
      </c>
      <c r="H53" s="78"/>
    </row>
    <row r="54" spans="2:8" s="39" customFormat="1" ht="27.95" customHeight="1" x14ac:dyDescent="0.2">
      <c r="B54" s="79" t="s">
        <v>88</v>
      </c>
      <c r="C54" s="66">
        <v>11601.5</v>
      </c>
      <c r="D54" s="65"/>
      <c r="E54" s="65"/>
      <c r="F54" s="66">
        <v>1664.89</v>
      </c>
      <c r="G54" s="64">
        <v>14.35</v>
      </c>
      <c r="H54" s="78"/>
    </row>
    <row r="55" spans="2:8" s="39" customFormat="1" ht="27.95" customHeight="1" x14ac:dyDescent="0.2">
      <c r="B55" s="79" t="s">
        <v>180</v>
      </c>
      <c r="C55" s="65"/>
      <c r="D55" s="65"/>
      <c r="E55" s="65"/>
      <c r="F55" s="66">
        <v>1010.5</v>
      </c>
      <c r="G55" s="65"/>
      <c r="H55" s="78"/>
    </row>
    <row r="56" spans="2:8" s="39" customFormat="1" ht="27.95" customHeight="1" x14ac:dyDescent="0.2">
      <c r="B56" s="79" t="s">
        <v>89</v>
      </c>
      <c r="C56" s="66">
        <v>5569.25</v>
      </c>
      <c r="D56" s="65"/>
      <c r="E56" s="65"/>
      <c r="F56" s="66">
        <v>7180.46</v>
      </c>
      <c r="G56" s="64">
        <v>128.93</v>
      </c>
      <c r="H56" s="78"/>
    </row>
    <row r="57" spans="2:8" s="39" customFormat="1" ht="27.95" customHeight="1" x14ac:dyDescent="0.2">
      <c r="B57" s="79" t="s">
        <v>90</v>
      </c>
      <c r="C57" s="66">
        <v>3583.58</v>
      </c>
      <c r="D57" s="65"/>
      <c r="E57" s="65"/>
      <c r="F57" s="66">
        <v>2240</v>
      </c>
      <c r="G57" s="64">
        <v>62.51</v>
      </c>
      <c r="H57" s="78"/>
    </row>
    <row r="58" spans="2:8" s="39" customFormat="1" ht="27.95" customHeight="1" x14ac:dyDescent="0.2">
      <c r="B58" s="79" t="s">
        <v>91</v>
      </c>
      <c r="C58" s="66">
        <v>3042.61</v>
      </c>
      <c r="D58" s="65"/>
      <c r="E58" s="65"/>
      <c r="F58" s="66">
        <v>2547.6799999999998</v>
      </c>
      <c r="G58" s="64">
        <v>83.73</v>
      </c>
      <c r="H58" s="78"/>
    </row>
    <row r="59" spans="2:8" s="39" customFormat="1" ht="27.95" customHeight="1" x14ac:dyDescent="0.2">
      <c r="B59" s="79" t="s">
        <v>92</v>
      </c>
      <c r="C59" s="66">
        <v>2171.63</v>
      </c>
      <c r="D59" s="65"/>
      <c r="E59" s="65"/>
      <c r="F59" s="66">
        <v>2212.7600000000002</v>
      </c>
      <c r="G59" s="64">
        <v>101.89</v>
      </c>
      <c r="H59" s="78"/>
    </row>
    <row r="60" spans="2:8" s="39" customFormat="1" ht="27.95" customHeight="1" x14ac:dyDescent="0.2">
      <c r="B60" s="79" t="s">
        <v>93</v>
      </c>
      <c r="C60" s="66">
        <v>10096.040000000001</v>
      </c>
      <c r="D60" s="65"/>
      <c r="E60" s="65"/>
      <c r="F60" s="66">
        <v>7175.73</v>
      </c>
      <c r="G60" s="64">
        <v>71.069999999999993</v>
      </c>
      <c r="H60" s="78"/>
    </row>
    <row r="61" spans="2:8" s="39" customFormat="1" ht="27.95" customHeight="1" x14ac:dyDescent="0.2">
      <c r="B61" s="75" t="s">
        <v>94</v>
      </c>
      <c r="C61" s="64">
        <v>46.12</v>
      </c>
      <c r="D61" s="65"/>
      <c r="E61" s="65"/>
      <c r="F61" s="65"/>
      <c r="G61" s="65"/>
      <c r="H61" s="78"/>
    </row>
    <row r="62" spans="2:8" s="39" customFormat="1" ht="27.95" customHeight="1" x14ac:dyDescent="0.2">
      <c r="B62" s="79" t="s">
        <v>95</v>
      </c>
      <c r="C62" s="64">
        <v>46.12</v>
      </c>
      <c r="D62" s="65"/>
      <c r="E62" s="65"/>
      <c r="F62" s="65"/>
      <c r="G62" s="65"/>
      <c r="H62" s="78"/>
    </row>
    <row r="63" spans="2:8" s="39" customFormat="1" ht="27.95" customHeight="1" x14ac:dyDescent="0.2">
      <c r="B63" s="75" t="s">
        <v>96</v>
      </c>
      <c r="C63" s="66">
        <v>5395.49</v>
      </c>
      <c r="D63" s="65"/>
      <c r="E63" s="65"/>
      <c r="F63" s="66">
        <v>4756.17</v>
      </c>
      <c r="G63" s="64">
        <v>88.15</v>
      </c>
      <c r="H63" s="78"/>
    </row>
    <row r="64" spans="2:8" s="39" customFormat="1" ht="27.95" customHeight="1" x14ac:dyDescent="0.2">
      <c r="B64" s="79" t="s">
        <v>97</v>
      </c>
      <c r="C64" s="66">
        <v>1755.83</v>
      </c>
      <c r="D64" s="65"/>
      <c r="E64" s="65"/>
      <c r="F64" s="66">
        <v>1630.64</v>
      </c>
      <c r="G64" s="64">
        <v>92.87</v>
      </c>
      <c r="H64" s="78"/>
    </row>
    <row r="65" spans="2:8" s="39" customFormat="1" ht="27.95" customHeight="1" x14ac:dyDescent="0.2">
      <c r="B65" s="79" t="s">
        <v>98</v>
      </c>
      <c r="C65" s="64">
        <v>59.73</v>
      </c>
      <c r="D65" s="65"/>
      <c r="E65" s="65"/>
      <c r="F65" s="64">
        <v>59.73</v>
      </c>
      <c r="G65" s="64">
        <v>100</v>
      </c>
      <c r="H65" s="78"/>
    </row>
    <row r="66" spans="2:8" s="39" customFormat="1" ht="27.95" customHeight="1" x14ac:dyDescent="0.2">
      <c r="B66" s="79" t="s">
        <v>99</v>
      </c>
      <c r="C66" s="64">
        <v>67.650000000000006</v>
      </c>
      <c r="D66" s="65"/>
      <c r="E66" s="65"/>
      <c r="F66" s="64">
        <v>65</v>
      </c>
      <c r="G66" s="64">
        <v>96.08</v>
      </c>
      <c r="H66" s="78"/>
    </row>
    <row r="67" spans="2:8" s="39" customFormat="1" ht="27.95" customHeight="1" x14ac:dyDescent="0.2">
      <c r="B67" s="79" t="s">
        <v>100</v>
      </c>
      <c r="C67" s="66">
        <v>2994.6</v>
      </c>
      <c r="D67" s="65"/>
      <c r="E67" s="65"/>
      <c r="F67" s="66">
        <v>2520</v>
      </c>
      <c r="G67" s="64">
        <v>84.15</v>
      </c>
      <c r="H67" s="78"/>
    </row>
    <row r="68" spans="2:8" s="39" customFormat="1" ht="27.95" customHeight="1" x14ac:dyDescent="0.2">
      <c r="B68" s="79" t="s">
        <v>101</v>
      </c>
      <c r="C68" s="64">
        <v>517.67999999999995</v>
      </c>
      <c r="D68" s="65"/>
      <c r="E68" s="65"/>
      <c r="F68" s="64">
        <v>480.8</v>
      </c>
      <c r="G68" s="64">
        <v>92.88</v>
      </c>
      <c r="H68" s="78"/>
    </row>
    <row r="69" spans="2:8" s="39" customFormat="1" ht="27.95" customHeight="1" x14ac:dyDescent="0.2">
      <c r="B69" s="75" t="s">
        <v>102</v>
      </c>
      <c r="C69" s="64">
        <v>156.01</v>
      </c>
      <c r="D69" s="64">
        <v>350</v>
      </c>
      <c r="E69" s="64">
        <v>350</v>
      </c>
      <c r="F69" s="64">
        <v>56.98</v>
      </c>
      <c r="G69" s="64">
        <v>36.520000000000003</v>
      </c>
      <c r="H69" s="76">
        <v>16.28</v>
      </c>
    </row>
    <row r="70" spans="2:8" s="39" customFormat="1" ht="27.95" customHeight="1" x14ac:dyDescent="0.2">
      <c r="B70" s="75" t="s">
        <v>103</v>
      </c>
      <c r="C70" s="64">
        <v>156.01</v>
      </c>
      <c r="D70" s="65"/>
      <c r="E70" s="65"/>
      <c r="F70" s="64">
        <v>56.98</v>
      </c>
      <c r="G70" s="64">
        <v>36.520000000000003</v>
      </c>
      <c r="H70" s="78"/>
    </row>
    <row r="71" spans="2:8" s="39" customFormat="1" ht="27.95" customHeight="1" x14ac:dyDescent="0.2">
      <c r="B71" s="79" t="s">
        <v>104</v>
      </c>
      <c r="C71" s="64">
        <v>156.01</v>
      </c>
      <c r="D71" s="65"/>
      <c r="E71" s="65"/>
      <c r="F71" s="64">
        <v>31.26</v>
      </c>
      <c r="G71" s="64">
        <v>20.04</v>
      </c>
      <c r="H71" s="78"/>
    </row>
    <row r="72" spans="2:8" s="39" customFormat="1" ht="27.95" customHeight="1" x14ac:dyDescent="0.2">
      <c r="B72" s="79" t="s">
        <v>105</v>
      </c>
      <c r="C72" s="65"/>
      <c r="D72" s="65"/>
      <c r="E72" s="65"/>
      <c r="F72" s="64">
        <v>25.72</v>
      </c>
      <c r="G72" s="65"/>
      <c r="H72" s="78"/>
    </row>
    <row r="73" spans="2:8" s="39" customFormat="1" ht="27.95" customHeight="1" x14ac:dyDescent="0.2">
      <c r="B73" s="75" t="s">
        <v>159</v>
      </c>
      <c r="C73" s="66">
        <v>1417.5</v>
      </c>
      <c r="D73" s="66">
        <v>1400</v>
      </c>
      <c r="E73" s="66">
        <v>1400</v>
      </c>
      <c r="F73" s="66">
        <v>1408.5</v>
      </c>
      <c r="G73" s="64">
        <v>99.37</v>
      </c>
      <c r="H73" s="76">
        <v>100.61</v>
      </c>
    </row>
    <row r="74" spans="2:8" s="39" customFormat="1" ht="27.95" customHeight="1" x14ac:dyDescent="0.2">
      <c r="B74" s="75" t="s">
        <v>106</v>
      </c>
      <c r="C74" s="66">
        <v>1417.5</v>
      </c>
      <c r="D74" s="65"/>
      <c r="E74" s="65"/>
      <c r="F74" s="66">
        <v>1408.5</v>
      </c>
      <c r="G74" s="64">
        <v>99.37</v>
      </c>
      <c r="H74" s="78"/>
    </row>
    <row r="75" spans="2:8" s="39" customFormat="1" ht="27.95" customHeight="1" x14ac:dyDescent="0.2">
      <c r="B75" s="79" t="s">
        <v>107</v>
      </c>
      <c r="C75" s="66">
        <v>1417.5</v>
      </c>
      <c r="D75" s="65"/>
      <c r="E75" s="65"/>
      <c r="F75" s="66">
        <v>1408.5</v>
      </c>
      <c r="G75" s="64">
        <v>99.37</v>
      </c>
      <c r="H75" s="78"/>
    </row>
    <row r="76" spans="2:8" s="39" customFormat="1" ht="27.95" customHeight="1" x14ac:dyDescent="0.2">
      <c r="B76" s="150" t="s">
        <v>108</v>
      </c>
      <c r="C76" s="151">
        <v>11355.1</v>
      </c>
      <c r="D76" s="151">
        <v>17800</v>
      </c>
      <c r="E76" s="151">
        <v>17800</v>
      </c>
      <c r="F76" s="151">
        <v>3333.9</v>
      </c>
      <c r="G76" s="152">
        <v>29.36</v>
      </c>
      <c r="H76" s="153">
        <v>18.73</v>
      </c>
    </row>
    <row r="77" spans="2:8" s="39" customFormat="1" ht="27.95" customHeight="1" x14ac:dyDescent="0.2">
      <c r="B77" s="75" t="s">
        <v>109</v>
      </c>
      <c r="C77" s="66">
        <v>11355.1</v>
      </c>
      <c r="D77" s="66">
        <v>17800</v>
      </c>
      <c r="E77" s="66">
        <v>17800</v>
      </c>
      <c r="F77" s="66">
        <v>3333.9</v>
      </c>
      <c r="G77" s="64">
        <v>29.36</v>
      </c>
      <c r="H77" s="76">
        <v>18.73</v>
      </c>
    </row>
    <row r="78" spans="2:8" s="39" customFormat="1" ht="27.95" customHeight="1" x14ac:dyDescent="0.2">
      <c r="B78" s="75" t="s">
        <v>110</v>
      </c>
      <c r="C78" s="66">
        <v>11209.89</v>
      </c>
      <c r="D78" s="65"/>
      <c r="E78" s="65"/>
      <c r="F78" s="66">
        <v>3333.9</v>
      </c>
      <c r="G78" s="64">
        <v>29.74</v>
      </c>
      <c r="H78" s="78"/>
    </row>
    <row r="79" spans="2:8" s="39" customFormat="1" ht="27.95" customHeight="1" x14ac:dyDescent="0.2">
      <c r="B79" s="79" t="s">
        <v>111</v>
      </c>
      <c r="C79" s="66">
        <v>7263.75</v>
      </c>
      <c r="D79" s="65"/>
      <c r="E79" s="65"/>
      <c r="F79" s="64">
        <v>550.15</v>
      </c>
      <c r="G79" s="64">
        <v>7.57</v>
      </c>
      <c r="H79" s="78"/>
    </row>
    <row r="80" spans="2:8" s="39" customFormat="1" ht="27.95" customHeight="1" x14ac:dyDescent="0.2">
      <c r="B80" s="79" t="s">
        <v>181</v>
      </c>
      <c r="C80" s="65"/>
      <c r="D80" s="65"/>
      <c r="E80" s="65"/>
      <c r="F80" s="66">
        <v>1870</v>
      </c>
      <c r="G80" s="65"/>
      <c r="H80" s="78"/>
    </row>
    <row r="81" spans="2:8" s="39" customFormat="1" ht="27.95" customHeight="1" x14ac:dyDescent="0.2">
      <c r="B81" s="79" t="s">
        <v>150</v>
      </c>
      <c r="C81" s="64">
        <v>985.94</v>
      </c>
      <c r="D81" s="65"/>
      <c r="E81" s="65"/>
      <c r="F81" s="65"/>
      <c r="G81" s="65"/>
      <c r="H81" s="78"/>
    </row>
    <row r="82" spans="2:8" s="39" customFormat="1" ht="27.95" customHeight="1" x14ac:dyDescent="0.2">
      <c r="B82" s="79" t="s">
        <v>160</v>
      </c>
      <c r="C82" s="66">
        <v>2960.2</v>
      </c>
      <c r="D82" s="65"/>
      <c r="E82" s="65"/>
      <c r="F82" s="65"/>
      <c r="G82" s="65"/>
      <c r="H82" s="78"/>
    </row>
    <row r="83" spans="2:8" s="39" customFormat="1" ht="27.95" customHeight="1" x14ac:dyDescent="0.2">
      <c r="B83" s="79" t="s">
        <v>112</v>
      </c>
      <c r="C83" s="65"/>
      <c r="D83" s="65"/>
      <c r="E83" s="65"/>
      <c r="F83" s="64">
        <v>913.75</v>
      </c>
      <c r="G83" s="65"/>
      <c r="H83" s="78"/>
    </row>
    <row r="84" spans="2:8" s="39" customFormat="1" ht="27.95" customHeight="1" x14ac:dyDescent="0.2">
      <c r="B84" s="75" t="s">
        <v>113</v>
      </c>
      <c r="C84" s="64">
        <v>145.21</v>
      </c>
      <c r="D84" s="65"/>
      <c r="E84" s="65"/>
      <c r="F84" s="65"/>
      <c r="G84" s="65"/>
      <c r="H84" s="78"/>
    </row>
    <row r="85" spans="2:8" s="39" customFormat="1" ht="27.95" customHeight="1" x14ac:dyDescent="0.2">
      <c r="B85" s="79" t="s">
        <v>114</v>
      </c>
      <c r="C85" s="64">
        <v>145.21</v>
      </c>
      <c r="D85" s="65"/>
      <c r="E85" s="65"/>
      <c r="F85" s="65"/>
      <c r="G85" s="65"/>
      <c r="H85" s="78"/>
    </row>
    <row r="86" spans="2:8" s="39" customFormat="1" ht="27.95" customHeight="1" thickBot="1" x14ac:dyDescent="0.3">
      <c r="B86" s="158" t="s">
        <v>161</v>
      </c>
      <c r="C86" s="159">
        <v>1247669.95</v>
      </c>
      <c r="D86" s="159">
        <v>2277824.0299999998</v>
      </c>
      <c r="E86" s="159">
        <v>2277824.0299999998</v>
      </c>
      <c r="F86" s="159">
        <v>1147453.07</v>
      </c>
      <c r="G86" s="160">
        <v>91.97</v>
      </c>
      <c r="H86" s="161">
        <v>50.37</v>
      </c>
    </row>
    <row r="87" spans="2:8" ht="21.95" customHeight="1" x14ac:dyDescent="0.25"/>
  </sheetData>
  <mergeCells count="3">
    <mergeCell ref="B2:H2"/>
    <mergeCell ref="B3:H3"/>
    <mergeCell ref="B4:H4"/>
  </mergeCells>
  <pageMargins left="0.25" right="0.25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E468-A97D-4BE8-922F-70E8BA4209C8}">
  <sheetPr>
    <tabColor theme="0"/>
  </sheetPr>
  <dimension ref="B2:H39"/>
  <sheetViews>
    <sheetView workbookViewId="0">
      <selection activeCell="C43" sqref="C43"/>
    </sheetView>
  </sheetViews>
  <sheetFormatPr defaultRowHeight="15" x14ac:dyDescent="0.25"/>
  <cols>
    <col min="2" max="2" width="60.5703125" customWidth="1"/>
    <col min="3" max="6" width="13.140625" bestFit="1" customWidth="1"/>
    <col min="7" max="7" width="11" customWidth="1"/>
    <col min="8" max="8" width="10.5703125" customWidth="1"/>
  </cols>
  <sheetData>
    <row r="2" spans="2:8" ht="18.75" x14ac:dyDescent="0.3">
      <c r="B2" s="124" t="s">
        <v>21</v>
      </c>
      <c r="C2" s="124"/>
      <c r="D2" s="124"/>
      <c r="E2" s="124"/>
      <c r="F2" s="124"/>
      <c r="G2" s="124"/>
      <c r="H2" s="124"/>
    </row>
    <row r="4" spans="2:8" ht="15.75" thickBot="1" x14ac:dyDescent="0.3"/>
    <row r="5" spans="2:8" s="67" customFormat="1" ht="47.25" customHeight="1" thickBot="1" x14ac:dyDescent="0.25">
      <c r="B5" s="80" t="s">
        <v>49</v>
      </c>
      <c r="C5" s="81" t="s">
        <v>198</v>
      </c>
      <c r="D5" s="81" t="s">
        <v>195</v>
      </c>
      <c r="E5" s="81" t="s">
        <v>196</v>
      </c>
      <c r="F5" s="81" t="s">
        <v>197</v>
      </c>
      <c r="G5" s="81" t="s">
        <v>147</v>
      </c>
      <c r="H5" s="82" t="s">
        <v>148</v>
      </c>
    </row>
    <row r="6" spans="2:8" s="67" customFormat="1" ht="27" customHeight="1" x14ac:dyDescent="0.25">
      <c r="B6" s="83" t="s">
        <v>115</v>
      </c>
      <c r="C6" s="71">
        <v>5926.16</v>
      </c>
      <c r="D6" s="71">
        <v>40988.239999999998</v>
      </c>
      <c r="E6" s="71">
        <v>40988.239999999998</v>
      </c>
      <c r="F6" s="71">
        <v>18527.89</v>
      </c>
      <c r="G6" s="69">
        <v>312.64999999999998</v>
      </c>
      <c r="H6" s="84">
        <v>45.2</v>
      </c>
    </row>
    <row r="7" spans="2:8" s="67" customFormat="1" ht="27" customHeight="1" x14ac:dyDescent="0.25">
      <c r="B7" s="83" t="s">
        <v>116</v>
      </c>
      <c r="C7" s="71">
        <v>5926.16</v>
      </c>
      <c r="D7" s="71">
        <v>40988.239999999998</v>
      </c>
      <c r="E7" s="71">
        <v>40988.239999999998</v>
      </c>
      <c r="F7" s="71">
        <v>18527.89</v>
      </c>
      <c r="G7" s="69">
        <v>312.64999999999998</v>
      </c>
      <c r="H7" s="84">
        <v>45.2</v>
      </c>
    </row>
    <row r="8" spans="2:8" s="67" customFormat="1" ht="27" customHeight="1" x14ac:dyDescent="0.25">
      <c r="B8" s="83" t="s">
        <v>117</v>
      </c>
      <c r="C8" s="71">
        <v>34765.75</v>
      </c>
      <c r="D8" s="71">
        <v>45985.22</v>
      </c>
      <c r="E8" s="71">
        <v>45985.22</v>
      </c>
      <c r="F8" s="71">
        <v>30488.25</v>
      </c>
      <c r="G8" s="69">
        <v>87.7</v>
      </c>
      <c r="H8" s="84">
        <v>66.3</v>
      </c>
    </row>
    <row r="9" spans="2:8" s="67" customFormat="1" ht="27" customHeight="1" x14ac:dyDescent="0.25">
      <c r="B9" s="83" t="s">
        <v>118</v>
      </c>
      <c r="C9" s="71">
        <v>34765.75</v>
      </c>
      <c r="D9" s="71">
        <v>45985.22</v>
      </c>
      <c r="E9" s="71">
        <v>45985.22</v>
      </c>
      <c r="F9" s="71">
        <v>30488.25</v>
      </c>
      <c r="G9" s="69">
        <v>87.7</v>
      </c>
      <c r="H9" s="84">
        <v>66.3</v>
      </c>
    </row>
    <row r="10" spans="2:8" s="67" customFormat="1" ht="27" customHeight="1" x14ac:dyDescent="0.25">
      <c r="B10" s="83" t="s">
        <v>119</v>
      </c>
      <c r="C10" s="71">
        <v>72551.539999999994</v>
      </c>
      <c r="D10" s="71">
        <v>133262.62</v>
      </c>
      <c r="E10" s="71">
        <v>133262.62</v>
      </c>
      <c r="F10" s="71">
        <v>53805.85</v>
      </c>
      <c r="G10" s="69">
        <v>74.16</v>
      </c>
      <c r="H10" s="84">
        <v>40.380000000000003</v>
      </c>
    </row>
    <row r="11" spans="2:8" s="67" customFormat="1" ht="27" customHeight="1" x14ac:dyDescent="0.25">
      <c r="B11" s="83" t="s">
        <v>120</v>
      </c>
      <c r="C11" s="71">
        <v>5749.26</v>
      </c>
      <c r="D11" s="71">
        <v>21162.62</v>
      </c>
      <c r="E11" s="71">
        <v>21162.62</v>
      </c>
      <c r="F11" s="71">
        <v>4332.92</v>
      </c>
      <c r="G11" s="69">
        <v>75.36</v>
      </c>
      <c r="H11" s="84">
        <v>20.47</v>
      </c>
    </row>
    <row r="12" spans="2:8" s="67" customFormat="1" ht="27" customHeight="1" x14ac:dyDescent="0.25">
      <c r="B12" s="83" t="s">
        <v>121</v>
      </c>
      <c r="C12" s="71">
        <v>66802.28</v>
      </c>
      <c r="D12" s="71">
        <v>112100</v>
      </c>
      <c r="E12" s="71">
        <v>112100</v>
      </c>
      <c r="F12" s="71">
        <v>49472.93</v>
      </c>
      <c r="G12" s="69">
        <v>74.06</v>
      </c>
      <c r="H12" s="84">
        <v>44.13</v>
      </c>
    </row>
    <row r="13" spans="2:8" s="67" customFormat="1" ht="27" customHeight="1" x14ac:dyDescent="0.25">
      <c r="B13" s="83" t="s">
        <v>123</v>
      </c>
      <c r="C13" s="71">
        <v>972687.64</v>
      </c>
      <c r="D13" s="71">
        <v>2029187.95</v>
      </c>
      <c r="E13" s="71">
        <v>2029187.95</v>
      </c>
      <c r="F13" s="71">
        <v>1050345.48</v>
      </c>
      <c r="G13" s="69">
        <v>107.98</v>
      </c>
      <c r="H13" s="84">
        <v>51.76</v>
      </c>
    </row>
    <row r="14" spans="2:8" s="67" customFormat="1" ht="27" customHeight="1" x14ac:dyDescent="0.25">
      <c r="B14" s="83" t="s">
        <v>182</v>
      </c>
      <c r="C14" s="70"/>
      <c r="D14" s="71">
        <v>2029187.95</v>
      </c>
      <c r="E14" s="71">
        <v>2029187.95</v>
      </c>
      <c r="F14" s="71">
        <v>1049368.48</v>
      </c>
      <c r="G14" s="70"/>
      <c r="H14" s="84">
        <v>51.71</v>
      </c>
    </row>
    <row r="15" spans="2:8" s="67" customFormat="1" ht="27" customHeight="1" x14ac:dyDescent="0.25">
      <c r="B15" s="83" t="s">
        <v>183</v>
      </c>
      <c r="C15" s="70"/>
      <c r="D15" s="70"/>
      <c r="E15" s="70"/>
      <c r="F15" s="69">
        <v>977</v>
      </c>
      <c r="G15" s="70"/>
      <c r="H15" s="85"/>
    </row>
    <row r="16" spans="2:8" s="67" customFormat="1" ht="27" customHeight="1" x14ac:dyDescent="0.25">
      <c r="B16" s="83" t="s">
        <v>124</v>
      </c>
      <c r="C16" s="69">
        <v>943.17</v>
      </c>
      <c r="D16" s="70"/>
      <c r="E16" s="70"/>
      <c r="F16" s="70"/>
      <c r="G16" s="70"/>
      <c r="H16" s="85"/>
    </row>
    <row r="17" spans="2:8" s="67" customFormat="1" ht="27" customHeight="1" x14ac:dyDescent="0.25">
      <c r="B17" s="83" t="s">
        <v>125</v>
      </c>
      <c r="C17" s="71">
        <v>971311.48</v>
      </c>
      <c r="D17" s="70"/>
      <c r="E17" s="70"/>
      <c r="F17" s="70"/>
      <c r="G17" s="70"/>
      <c r="H17" s="85"/>
    </row>
    <row r="18" spans="2:8" s="67" customFormat="1" ht="27" customHeight="1" x14ac:dyDescent="0.25">
      <c r="B18" s="83" t="s">
        <v>129</v>
      </c>
      <c r="C18" s="69">
        <v>432.99</v>
      </c>
      <c r="D18" s="70"/>
      <c r="E18" s="70"/>
      <c r="F18" s="70"/>
      <c r="G18" s="70"/>
      <c r="H18" s="85"/>
    </row>
    <row r="19" spans="2:8" s="67" customFormat="1" ht="27" customHeight="1" x14ac:dyDescent="0.25">
      <c r="B19" s="83" t="s">
        <v>126</v>
      </c>
      <c r="C19" s="69">
        <v>123.45</v>
      </c>
      <c r="D19" s="71">
        <v>1000</v>
      </c>
      <c r="E19" s="71">
        <v>1000</v>
      </c>
      <c r="F19" s="69">
        <v>456.25</v>
      </c>
      <c r="G19" s="69">
        <v>369.58</v>
      </c>
      <c r="H19" s="84">
        <v>45.63</v>
      </c>
    </row>
    <row r="20" spans="2:8" s="67" customFormat="1" ht="27" customHeight="1" x14ac:dyDescent="0.25">
      <c r="B20" s="83" t="s">
        <v>127</v>
      </c>
      <c r="C20" s="69">
        <v>123.45</v>
      </c>
      <c r="D20" s="71">
        <v>1000</v>
      </c>
      <c r="E20" s="71">
        <v>1000</v>
      </c>
      <c r="F20" s="69">
        <v>456.25</v>
      </c>
      <c r="G20" s="69">
        <v>369.58</v>
      </c>
      <c r="H20" s="84">
        <v>45.63</v>
      </c>
    </row>
    <row r="21" spans="2:8" s="67" customFormat="1" ht="27" customHeight="1" x14ac:dyDescent="0.25">
      <c r="B21" s="154" t="s">
        <v>157</v>
      </c>
      <c r="C21" s="155">
        <v>1086054.54</v>
      </c>
      <c r="D21" s="155">
        <v>2250424.0299999998</v>
      </c>
      <c r="E21" s="155">
        <v>2250424.0299999998</v>
      </c>
      <c r="F21" s="155">
        <v>1153623.72</v>
      </c>
      <c r="G21" s="156">
        <v>106.22</v>
      </c>
      <c r="H21" s="157">
        <v>51.26</v>
      </c>
    </row>
    <row r="22" spans="2:8" s="67" customFormat="1" ht="27" customHeight="1" x14ac:dyDescent="0.25">
      <c r="B22" s="83" t="s">
        <v>115</v>
      </c>
      <c r="C22" s="71">
        <v>9473.2999999999993</v>
      </c>
      <c r="D22" s="71">
        <v>40988.239999999998</v>
      </c>
      <c r="E22" s="71">
        <v>40988.239999999998</v>
      </c>
      <c r="F22" s="71">
        <v>20056.27</v>
      </c>
      <c r="G22" s="69">
        <v>211.71</v>
      </c>
      <c r="H22" s="84">
        <v>48.93</v>
      </c>
    </row>
    <row r="23" spans="2:8" s="67" customFormat="1" ht="27" customHeight="1" x14ac:dyDescent="0.25">
      <c r="B23" s="83" t="s">
        <v>116</v>
      </c>
      <c r="C23" s="71">
        <v>9473.2999999999993</v>
      </c>
      <c r="D23" s="71">
        <v>40988.239999999998</v>
      </c>
      <c r="E23" s="71">
        <v>40988.239999999998</v>
      </c>
      <c r="F23" s="71">
        <v>20056.27</v>
      </c>
      <c r="G23" s="69">
        <v>211.71</v>
      </c>
      <c r="H23" s="84">
        <v>48.93</v>
      </c>
    </row>
    <row r="24" spans="2:8" s="67" customFormat="1" ht="27" customHeight="1" x14ac:dyDescent="0.25">
      <c r="B24" s="83" t="s">
        <v>117</v>
      </c>
      <c r="C24" s="71">
        <v>32481.19</v>
      </c>
      <c r="D24" s="71">
        <v>73385.22</v>
      </c>
      <c r="E24" s="71">
        <v>73385.22</v>
      </c>
      <c r="F24" s="71">
        <v>15534.96</v>
      </c>
      <c r="G24" s="69">
        <v>47.83</v>
      </c>
      <c r="H24" s="84">
        <v>21.17</v>
      </c>
    </row>
    <row r="25" spans="2:8" s="67" customFormat="1" ht="27" customHeight="1" x14ac:dyDescent="0.25">
      <c r="B25" s="83" t="s">
        <v>118</v>
      </c>
      <c r="C25" s="71">
        <v>26014.59</v>
      </c>
      <c r="D25" s="71">
        <v>45985.22</v>
      </c>
      <c r="E25" s="71">
        <v>45985.22</v>
      </c>
      <c r="F25" s="71">
        <v>10955.25</v>
      </c>
      <c r="G25" s="69">
        <v>42.11</v>
      </c>
      <c r="H25" s="84">
        <v>23.82</v>
      </c>
    </row>
    <row r="26" spans="2:8" s="67" customFormat="1" ht="27" customHeight="1" x14ac:dyDescent="0.25">
      <c r="B26" s="83" t="s">
        <v>128</v>
      </c>
      <c r="C26" s="71">
        <v>6466.6</v>
      </c>
      <c r="D26" s="71">
        <v>27400</v>
      </c>
      <c r="E26" s="71">
        <v>27400</v>
      </c>
      <c r="F26" s="71">
        <v>4579.71</v>
      </c>
      <c r="G26" s="69">
        <v>70.819999999999993</v>
      </c>
      <c r="H26" s="84">
        <v>16.71</v>
      </c>
    </row>
    <row r="27" spans="2:8" s="67" customFormat="1" ht="27" customHeight="1" x14ac:dyDescent="0.25">
      <c r="B27" s="83" t="s">
        <v>119</v>
      </c>
      <c r="C27" s="71">
        <v>78550.100000000006</v>
      </c>
      <c r="D27" s="71">
        <v>133262.62</v>
      </c>
      <c r="E27" s="71">
        <v>133262.62</v>
      </c>
      <c r="F27" s="71">
        <v>61588.08</v>
      </c>
      <c r="G27" s="69">
        <v>78.41</v>
      </c>
      <c r="H27" s="84">
        <v>46.22</v>
      </c>
    </row>
    <row r="28" spans="2:8" s="67" customFormat="1" ht="27" customHeight="1" x14ac:dyDescent="0.25">
      <c r="B28" s="83" t="s">
        <v>120</v>
      </c>
      <c r="C28" s="71">
        <v>5776.1</v>
      </c>
      <c r="D28" s="71">
        <v>21162.62</v>
      </c>
      <c r="E28" s="71">
        <v>21162.62</v>
      </c>
      <c r="F28" s="71">
        <v>4917.1499999999996</v>
      </c>
      <c r="G28" s="69">
        <v>85.13</v>
      </c>
      <c r="H28" s="84">
        <v>23.24</v>
      </c>
    </row>
    <row r="29" spans="2:8" s="67" customFormat="1" ht="27" customHeight="1" x14ac:dyDescent="0.25">
      <c r="B29" s="83" t="s">
        <v>121</v>
      </c>
      <c r="C29" s="71">
        <v>70571.240000000005</v>
      </c>
      <c r="D29" s="71">
        <v>112100</v>
      </c>
      <c r="E29" s="71">
        <v>112100</v>
      </c>
      <c r="F29" s="71">
        <v>53586.52</v>
      </c>
      <c r="G29" s="69">
        <v>75.930000000000007</v>
      </c>
      <c r="H29" s="84">
        <v>47.8</v>
      </c>
    </row>
    <row r="30" spans="2:8" s="67" customFormat="1" ht="27" customHeight="1" x14ac:dyDescent="0.25">
      <c r="B30" s="83" t="s">
        <v>122</v>
      </c>
      <c r="C30" s="71">
        <v>2202.7600000000002</v>
      </c>
      <c r="D30" s="70"/>
      <c r="E30" s="70"/>
      <c r="F30" s="71">
        <v>3084.41</v>
      </c>
      <c r="G30" s="69">
        <v>140.02000000000001</v>
      </c>
      <c r="H30" s="85"/>
    </row>
    <row r="31" spans="2:8" s="67" customFormat="1" ht="27" customHeight="1" x14ac:dyDescent="0.25">
      <c r="B31" s="83" t="s">
        <v>123</v>
      </c>
      <c r="C31" s="71">
        <v>1127041.9099999999</v>
      </c>
      <c r="D31" s="71">
        <v>2029187.95</v>
      </c>
      <c r="E31" s="71">
        <v>2029187.95</v>
      </c>
      <c r="F31" s="71">
        <v>1049817.51</v>
      </c>
      <c r="G31" s="69">
        <v>93.15</v>
      </c>
      <c r="H31" s="84">
        <v>51.74</v>
      </c>
    </row>
    <row r="32" spans="2:8" s="67" customFormat="1" ht="27" customHeight="1" x14ac:dyDescent="0.25">
      <c r="B32" s="83" t="s">
        <v>182</v>
      </c>
      <c r="C32" s="70"/>
      <c r="D32" s="71">
        <v>2029187.95</v>
      </c>
      <c r="E32" s="71">
        <v>2029187.95</v>
      </c>
      <c r="F32" s="71">
        <v>1049817.51</v>
      </c>
      <c r="G32" s="70"/>
      <c r="H32" s="84">
        <v>51.74</v>
      </c>
    </row>
    <row r="33" spans="2:8" s="67" customFormat="1" ht="27" customHeight="1" x14ac:dyDescent="0.25">
      <c r="B33" s="83" t="s">
        <v>124</v>
      </c>
      <c r="C33" s="71">
        <v>1157.49</v>
      </c>
      <c r="D33" s="70"/>
      <c r="E33" s="70"/>
      <c r="F33" s="70"/>
      <c r="G33" s="70"/>
      <c r="H33" s="85"/>
    </row>
    <row r="34" spans="2:8" s="67" customFormat="1" ht="27" customHeight="1" x14ac:dyDescent="0.25">
      <c r="B34" s="83" t="s">
        <v>125</v>
      </c>
      <c r="C34" s="71">
        <v>1124873.05</v>
      </c>
      <c r="D34" s="70"/>
      <c r="E34" s="70"/>
      <c r="F34" s="70"/>
      <c r="G34" s="70"/>
      <c r="H34" s="85"/>
    </row>
    <row r="35" spans="2:8" s="67" customFormat="1" ht="27" customHeight="1" x14ac:dyDescent="0.25">
      <c r="B35" s="83" t="s">
        <v>129</v>
      </c>
      <c r="C35" s="71">
        <v>1011.37</v>
      </c>
      <c r="D35" s="70"/>
      <c r="E35" s="70"/>
      <c r="F35" s="70"/>
      <c r="G35" s="70"/>
      <c r="H35" s="85"/>
    </row>
    <row r="36" spans="2:8" s="67" customFormat="1" ht="27" customHeight="1" x14ac:dyDescent="0.25">
      <c r="B36" s="83" t="s">
        <v>126</v>
      </c>
      <c r="C36" s="69">
        <v>123.45</v>
      </c>
      <c r="D36" s="71">
        <v>1000</v>
      </c>
      <c r="E36" s="71">
        <v>1000</v>
      </c>
      <c r="F36" s="69">
        <v>456.25</v>
      </c>
      <c r="G36" s="69">
        <v>369.58</v>
      </c>
      <c r="H36" s="84">
        <v>45.63</v>
      </c>
    </row>
    <row r="37" spans="2:8" s="67" customFormat="1" ht="27" customHeight="1" x14ac:dyDescent="0.25">
      <c r="B37" s="83" t="s">
        <v>127</v>
      </c>
      <c r="C37" s="69">
        <v>123.45</v>
      </c>
      <c r="D37" s="71">
        <v>1000</v>
      </c>
      <c r="E37" s="71">
        <v>1000</v>
      </c>
      <c r="F37" s="69">
        <v>456.25</v>
      </c>
      <c r="G37" s="69">
        <v>369.58</v>
      </c>
      <c r="H37" s="84">
        <v>45.63</v>
      </c>
    </row>
    <row r="38" spans="2:8" s="67" customFormat="1" ht="30" customHeight="1" thickBot="1" x14ac:dyDescent="0.3">
      <c r="B38" s="158" t="s">
        <v>161</v>
      </c>
      <c r="C38" s="159">
        <v>1247669.95</v>
      </c>
      <c r="D38" s="159">
        <v>2277824.0299999998</v>
      </c>
      <c r="E38" s="159">
        <v>2277824.0299999998</v>
      </c>
      <c r="F38" s="159">
        <v>1147453.07</v>
      </c>
      <c r="G38" s="160">
        <v>91.97</v>
      </c>
      <c r="H38" s="161">
        <v>50.37</v>
      </c>
    </row>
    <row r="39" spans="2:8" ht="24.95" customHeight="1" x14ac:dyDescent="0.25"/>
  </sheetData>
  <mergeCells count="1">
    <mergeCell ref="B2:H2"/>
  </mergeCells>
  <pageMargins left="0.25" right="0.25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487C-F57D-49EB-9234-1A67FC10A4DF}">
  <sheetPr>
    <tabColor theme="0"/>
  </sheetPr>
  <dimension ref="B2:H8"/>
  <sheetViews>
    <sheetView workbookViewId="0">
      <selection activeCell="G17" sqref="G17"/>
    </sheetView>
  </sheetViews>
  <sheetFormatPr defaultRowHeight="15" x14ac:dyDescent="0.25"/>
  <cols>
    <col min="2" max="2" width="52.85546875" customWidth="1"/>
    <col min="3" max="6" width="14.42578125" bestFit="1" customWidth="1"/>
    <col min="7" max="7" width="14.28515625" customWidth="1"/>
    <col min="8" max="8" width="14.85546875" customWidth="1"/>
  </cols>
  <sheetData>
    <row r="2" spans="2:8" ht="15.75" x14ac:dyDescent="0.25">
      <c r="B2" s="118" t="s">
        <v>30</v>
      </c>
      <c r="C2" s="118"/>
      <c r="D2" s="118"/>
      <c r="E2" s="118"/>
      <c r="F2" s="118"/>
      <c r="G2" s="118"/>
      <c r="H2" s="118"/>
    </row>
    <row r="3" spans="2:8" ht="15.75" thickBot="1" x14ac:dyDescent="0.3"/>
    <row r="4" spans="2:8" s="68" customFormat="1" ht="43.5" customHeight="1" thickBot="1" x14ac:dyDescent="0.3">
      <c r="B4" s="80" t="s">
        <v>49</v>
      </c>
      <c r="C4" s="81" t="s">
        <v>194</v>
      </c>
      <c r="D4" s="81" t="s">
        <v>195</v>
      </c>
      <c r="E4" s="81" t="s">
        <v>196</v>
      </c>
      <c r="F4" s="81" t="s">
        <v>197</v>
      </c>
      <c r="G4" s="81" t="s">
        <v>147</v>
      </c>
      <c r="H4" s="82" t="s">
        <v>148</v>
      </c>
    </row>
    <row r="5" spans="2:8" s="68" customFormat="1" ht="24.95" customHeight="1" x14ac:dyDescent="0.25">
      <c r="B5" s="83" t="s">
        <v>164</v>
      </c>
      <c r="C5" s="71">
        <v>1245551.2</v>
      </c>
      <c r="D5" s="71">
        <v>2274014.0299999998</v>
      </c>
      <c r="E5" s="71">
        <v>2274014.0299999998</v>
      </c>
      <c r="F5" s="71">
        <v>1145493.3600000001</v>
      </c>
      <c r="G5" s="69">
        <v>91.97</v>
      </c>
      <c r="H5" s="84">
        <v>50.37</v>
      </c>
    </row>
    <row r="6" spans="2:8" s="68" customFormat="1" ht="37.5" customHeight="1" x14ac:dyDescent="0.25">
      <c r="B6" s="83" t="s">
        <v>165</v>
      </c>
      <c r="C6" s="71">
        <v>2118.75</v>
      </c>
      <c r="D6" s="71">
        <v>3810</v>
      </c>
      <c r="E6" s="71">
        <v>3810</v>
      </c>
      <c r="F6" s="71">
        <v>1959.71</v>
      </c>
      <c r="G6" s="69">
        <v>92.49</v>
      </c>
      <c r="H6" s="84">
        <v>51.44</v>
      </c>
    </row>
    <row r="7" spans="2:8" s="68" customFormat="1" ht="24.95" customHeight="1" thickBot="1" x14ac:dyDescent="0.3">
      <c r="B7" s="158" t="s">
        <v>161</v>
      </c>
      <c r="C7" s="159">
        <v>1247669.95</v>
      </c>
      <c r="D7" s="159">
        <v>2277824.0299999998</v>
      </c>
      <c r="E7" s="159">
        <v>2277824.0299999998</v>
      </c>
      <c r="F7" s="159">
        <v>1147453.07</v>
      </c>
      <c r="G7" s="160">
        <v>91.97</v>
      </c>
      <c r="H7" s="161">
        <v>50.37</v>
      </c>
    </row>
    <row r="8" spans="2:8" s="43" customFormat="1" ht="24.95" customHeight="1" x14ac:dyDescent="0.25"/>
  </sheetData>
  <mergeCells count="1">
    <mergeCell ref="B2:H2"/>
  </mergeCells>
  <pageMargins left="0.25" right="0.25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1:L16"/>
  <sheetViews>
    <sheetView workbookViewId="0">
      <selection activeCell="S13" sqref="S1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8" customHeight="1" x14ac:dyDescent="0.25">
      <c r="B2" s="118" t="s">
        <v>45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2:12" ht="15.75" customHeight="1" x14ac:dyDescent="0.25">
      <c r="B3" s="118" t="s">
        <v>22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2" ht="18" x14ac:dyDescent="0.25">
      <c r="B4" s="18"/>
      <c r="C4" s="18"/>
      <c r="D4" s="18"/>
      <c r="E4" s="18"/>
      <c r="F4" s="18"/>
      <c r="G4" s="18"/>
      <c r="H4" s="18"/>
      <c r="I4" s="18"/>
      <c r="J4" s="2"/>
      <c r="K4" s="2"/>
      <c r="L4" s="2"/>
    </row>
    <row r="5" spans="2:12" ht="25.5" customHeight="1" x14ac:dyDescent="0.25">
      <c r="B5" s="125" t="s">
        <v>2</v>
      </c>
      <c r="C5" s="126"/>
      <c r="D5" s="126"/>
      <c r="E5" s="126"/>
      <c r="F5" s="127"/>
      <c r="G5" s="86" t="s">
        <v>154</v>
      </c>
      <c r="H5" s="1" t="s">
        <v>174</v>
      </c>
      <c r="I5" s="86" t="s">
        <v>199</v>
      </c>
      <c r="J5" s="86" t="s">
        <v>173</v>
      </c>
      <c r="K5" s="86" t="s">
        <v>10</v>
      </c>
      <c r="L5" s="86" t="s">
        <v>31</v>
      </c>
    </row>
    <row r="6" spans="2:12" x14ac:dyDescent="0.25">
      <c r="B6" s="125">
        <v>1</v>
      </c>
      <c r="C6" s="126"/>
      <c r="D6" s="126"/>
      <c r="E6" s="126"/>
      <c r="F6" s="127"/>
      <c r="G6" s="86">
        <v>2</v>
      </c>
      <c r="H6" s="86">
        <v>3</v>
      </c>
      <c r="I6" s="86">
        <v>4</v>
      </c>
      <c r="J6" s="86">
        <v>5</v>
      </c>
      <c r="K6" s="86" t="s">
        <v>11</v>
      </c>
      <c r="L6" s="86" t="s">
        <v>12</v>
      </c>
    </row>
    <row r="7" spans="2:12" ht="25.5" x14ac:dyDescent="0.25">
      <c r="B7" s="6">
        <v>8</v>
      </c>
      <c r="C7" s="6"/>
      <c r="D7" s="6"/>
      <c r="E7" s="6"/>
      <c r="F7" s="6" t="s">
        <v>3</v>
      </c>
      <c r="G7" s="4"/>
      <c r="H7" s="4"/>
      <c r="I7" s="4"/>
      <c r="J7" s="29"/>
      <c r="K7" s="29"/>
      <c r="L7" s="29"/>
    </row>
    <row r="8" spans="2:12" x14ac:dyDescent="0.25">
      <c r="B8" s="6"/>
      <c r="C8" s="11">
        <v>84</v>
      </c>
      <c r="D8" s="11"/>
      <c r="E8" s="11"/>
      <c r="F8" s="11" t="s">
        <v>7</v>
      </c>
      <c r="G8" s="4"/>
      <c r="H8" s="4"/>
      <c r="I8" s="4"/>
      <c r="J8" s="29"/>
      <c r="K8" s="29"/>
      <c r="L8" s="29"/>
    </row>
    <row r="9" spans="2:12" ht="51" x14ac:dyDescent="0.25">
      <c r="B9" s="7"/>
      <c r="C9" s="7"/>
      <c r="D9" s="7">
        <v>841</v>
      </c>
      <c r="E9" s="7"/>
      <c r="F9" s="30" t="s">
        <v>23</v>
      </c>
      <c r="G9" s="4"/>
      <c r="H9" s="4"/>
      <c r="I9" s="4"/>
      <c r="J9" s="29"/>
      <c r="K9" s="29"/>
      <c r="L9" s="29"/>
    </row>
    <row r="10" spans="2:12" ht="25.5" x14ac:dyDescent="0.25">
      <c r="B10" s="7"/>
      <c r="C10" s="7"/>
      <c r="D10" s="7"/>
      <c r="E10" s="7">
        <v>8413</v>
      </c>
      <c r="F10" s="30" t="s">
        <v>24</v>
      </c>
      <c r="G10" s="4"/>
      <c r="H10" s="4"/>
      <c r="I10" s="4"/>
      <c r="J10" s="29"/>
      <c r="K10" s="29"/>
      <c r="L10" s="29"/>
    </row>
    <row r="11" spans="2:12" x14ac:dyDescent="0.25">
      <c r="B11" s="7"/>
      <c r="C11" s="7"/>
      <c r="D11" s="7"/>
      <c r="E11" s="8" t="s">
        <v>13</v>
      </c>
      <c r="F11" s="13"/>
      <c r="G11" s="4"/>
      <c r="H11" s="4"/>
      <c r="I11" s="4"/>
      <c r="J11" s="29"/>
      <c r="K11" s="29"/>
      <c r="L11" s="29"/>
    </row>
    <row r="12" spans="2:12" ht="25.5" x14ac:dyDescent="0.25">
      <c r="B12" s="9">
        <v>5</v>
      </c>
      <c r="C12" s="10"/>
      <c r="D12" s="10"/>
      <c r="E12" s="10"/>
      <c r="F12" s="23" t="s">
        <v>4</v>
      </c>
      <c r="G12" s="4"/>
      <c r="H12" s="4"/>
      <c r="I12" s="4"/>
      <c r="J12" s="29"/>
      <c r="K12" s="29"/>
      <c r="L12" s="29"/>
    </row>
    <row r="13" spans="2:12" ht="25.5" x14ac:dyDescent="0.25">
      <c r="B13" s="11"/>
      <c r="C13" s="11">
        <v>54</v>
      </c>
      <c r="D13" s="11"/>
      <c r="E13" s="11"/>
      <c r="F13" s="24" t="s">
        <v>8</v>
      </c>
      <c r="G13" s="4"/>
      <c r="H13" s="4"/>
      <c r="I13" s="5"/>
      <c r="J13" s="29"/>
      <c r="K13" s="29"/>
      <c r="L13" s="29"/>
    </row>
    <row r="14" spans="2:12" ht="63.75" x14ac:dyDescent="0.25">
      <c r="B14" s="11"/>
      <c r="C14" s="11"/>
      <c r="D14" s="11">
        <v>541</v>
      </c>
      <c r="E14" s="30"/>
      <c r="F14" s="30" t="s">
        <v>25</v>
      </c>
      <c r="G14" s="4"/>
      <c r="H14" s="4"/>
      <c r="I14" s="5"/>
      <c r="J14" s="29"/>
      <c r="K14" s="29"/>
      <c r="L14" s="29"/>
    </row>
    <row r="15" spans="2:12" ht="38.25" x14ac:dyDescent="0.25">
      <c r="B15" s="11"/>
      <c r="C15" s="11"/>
      <c r="D15" s="11"/>
      <c r="E15" s="30">
        <v>5413</v>
      </c>
      <c r="F15" s="30" t="s">
        <v>26</v>
      </c>
      <c r="G15" s="4"/>
      <c r="H15" s="4"/>
      <c r="I15" s="5"/>
      <c r="J15" s="29"/>
      <c r="K15" s="29"/>
      <c r="L15" s="29"/>
    </row>
    <row r="16" spans="2:12" x14ac:dyDescent="0.25">
      <c r="B16" s="12" t="s">
        <v>9</v>
      </c>
      <c r="C16" s="10"/>
      <c r="D16" s="10"/>
      <c r="E16" s="10"/>
      <c r="F16" s="23" t="s">
        <v>13</v>
      </c>
      <c r="G16" s="4"/>
      <c r="H16" s="4"/>
      <c r="I16" s="4"/>
      <c r="J16" s="29"/>
      <c r="K16" s="29"/>
      <c r="L16" s="29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  <pageSetUpPr fitToPage="1"/>
  </sheetPr>
  <dimension ref="B1:H26"/>
  <sheetViews>
    <sheetView workbookViewId="0">
      <selection activeCell="M11" sqref="M1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18"/>
      <c r="C1" s="18"/>
      <c r="D1" s="18"/>
      <c r="E1" s="18"/>
      <c r="F1" s="2"/>
      <c r="G1" s="2"/>
      <c r="H1" s="2"/>
    </row>
    <row r="2" spans="2:8" ht="15.75" customHeight="1" x14ac:dyDescent="0.25">
      <c r="B2" s="118" t="s">
        <v>27</v>
      </c>
      <c r="C2" s="118"/>
      <c r="D2" s="118"/>
      <c r="E2" s="118"/>
      <c r="F2" s="118"/>
      <c r="G2" s="118"/>
      <c r="H2" s="118"/>
    </row>
    <row r="3" spans="2:8" ht="18" x14ac:dyDescent="0.25">
      <c r="B3" s="18"/>
      <c r="C3" s="18"/>
      <c r="D3" s="18"/>
      <c r="E3" s="18"/>
      <c r="F3" s="2"/>
      <c r="G3" s="2"/>
      <c r="H3" s="2"/>
    </row>
    <row r="4" spans="2:8" ht="25.5" x14ac:dyDescent="0.25">
      <c r="B4" s="1" t="s">
        <v>2</v>
      </c>
      <c r="C4" s="1" t="s">
        <v>154</v>
      </c>
      <c r="D4" s="1" t="s">
        <v>174</v>
      </c>
      <c r="E4" s="1" t="s">
        <v>175</v>
      </c>
      <c r="F4" s="1" t="s">
        <v>173</v>
      </c>
      <c r="G4" s="1" t="s">
        <v>10</v>
      </c>
      <c r="H4" s="1" t="s">
        <v>31</v>
      </c>
    </row>
    <row r="5" spans="2:8" x14ac:dyDescent="0.25">
      <c r="B5" s="1">
        <v>1</v>
      </c>
      <c r="C5" s="1">
        <v>2</v>
      </c>
      <c r="D5" s="1">
        <v>3</v>
      </c>
      <c r="E5" s="1">
        <v>4</v>
      </c>
      <c r="F5" s="1">
        <v>5</v>
      </c>
      <c r="G5" s="1" t="s">
        <v>11</v>
      </c>
      <c r="H5" s="1" t="s">
        <v>12</v>
      </c>
    </row>
    <row r="6" spans="2:8" x14ac:dyDescent="0.25">
      <c r="B6" s="6" t="s">
        <v>28</v>
      </c>
      <c r="C6" s="4"/>
      <c r="D6" s="4"/>
      <c r="E6" s="5"/>
      <c r="F6" s="29"/>
      <c r="G6" s="29"/>
      <c r="H6" s="29"/>
    </row>
    <row r="7" spans="2:8" x14ac:dyDescent="0.25">
      <c r="B7" s="6" t="s">
        <v>20</v>
      </c>
      <c r="C7" s="4"/>
      <c r="D7" s="4"/>
      <c r="E7" s="4"/>
      <c r="F7" s="29"/>
      <c r="G7" s="29"/>
      <c r="H7" s="29"/>
    </row>
    <row r="8" spans="2:8" x14ac:dyDescent="0.25">
      <c r="B8" s="33" t="s">
        <v>19</v>
      </c>
      <c r="C8" s="4"/>
      <c r="D8" s="4"/>
      <c r="E8" s="4"/>
      <c r="F8" s="29"/>
      <c r="G8" s="29"/>
      <c r="H8" s="29"/>
    </row>
    <row r="9" spans="2:8" x14ac:dyDescent="0.25">
      <c r="B9" s="32" t="s">
        <v>18</v>
      </c>
      <c r="C9" s="4"/>
      <c r="D9" s="4"/>
      <c r="E9" s="4"/>
      <c r="F9" s="29"/>
      <c r="G9" s="29"/>
      <c r="H9" s="29"/>
    </row>
    <row r="10" spans="2:8" x14ac:dyDescent="0.25">
      <c r="B10" s="32" t="s">
        <v>13</v>
      </c>
      <c r="C10" s="4"/>
      <c r="D10" s="4"/>
      <c r="E10" s="4"/>
      <c r="F10" s="29"/>
      <c r="G10" s="29"/>
      <c r="H10" s="29"/>
    </row>
    <row r="11" spans="2:8" x14ac:dyDescent="0.25">
      <c r="B11" s="6" t="s">
        <v>17</v>
      </c>
      <c r="C11" s="4"/>
      <c r="D11" s="4"/>
      <c r="E11" s="5"/>
      <c r="F11" s="29"/>
      <c r="G11" s="29"/>
      <c r="H11" s="29"/>
    </row>
    <row r="12" spans="2:8" x14ac:dyDescent="0.25">
      <c r="B12" s="31" t="s">
        <v>16</v>
      </c>
      <c r="C12" s="4"/>
      <c r="D12" s="4"/>
      <c r="E12" s="5"/>
      <c r="F12" s="29"/>
      <c r="G12" s="29"/>
      <c r="H12" s="29"/>
    </row>
    <row r="13" spans="2:8" x14ac:dyDescent="0.25">
      <c r="B13" s="6" t="s">
        <v>15</v>
      </c>
      <c r="C13" s="4"/>
      <c r="D13" s="4"/>
      <c r="E13" s="5"/>
      <c r="F13" s="29"/>
      <c r="G13" s="29"/>
      <c r="H13" s="29"/>
    </row>
    <row r="14" spans="2:8" x14ac:dyDescent="0.25">
      <c r="B14" s="31" t="s">
        <v>14</v>
      </c>
      <c r="C14" s="4"/>
      <c r="D14" s="4"/>
      <c r="E14" s="5"/>
      <c r="F14" s="29"/>
      <c r="G14" s="29"/>
      <c r="H14" s="29"/>
    </row>
    <row r="15" spans="2:8" x14ac:dyDescent="0.25">
      <c r="B15" s="11" t="s">
        <v>9</v>
      </c>
      <c r="C15" s="4"/>
      <c r="D15" s="4"/>
      <c r="E15" s="5"/>
      <c r="F15" s="29"/>
      <c r="G15" s="29"/>
      <c r="H15" s="29"/>
    </row>
    <row r="16" spans="2:8" x14ac:dyDescent="0.25">
      <c r="B16" s="31"/>
      <c r="C16" s="4"/>
      <c r="D16" s="4"/>
      <c r="E16" s="5"/>
      <c r="F16" s="29"/>
      <c r="G16" s="29"/>
      <c r="H16" s="29"/>
    </row>
    <row r="17" spans="2:8" ht="15.75" customHeight="1" x14ac:dyDescent="0.25">
      <c r="B17" s="6" t="s">
        <v>29</v>
      </c>
      <c r="C17" s="4"/>
      <c r="D17" s="4"/>
      <c r="E17" s="5"/>
      <c r="F17" s="29"/>
      <c r="G17" s="29"/>
      <c r="H17" s="29"/>
    </row>
    <row r="18" spans="2:8" ht="15.75" customHeight="1" x14ac:dyDescent="0.25">
      <c r="B18" s="6" t="s">
        <v>20</v>
      </c>
      <c r="C18" s="4"/>
      <c r="D18" s="4"/>
      <c r="E18" s="4"/>
      <c r="F18" s="29"/>
      <c r="G18" s="29"/>
      <c r="H18" s="29"/>
    </row>
    <row r="19" spans="2:8" x14ac:dyDescent="0.25">
      <c r="B19" s="33" t="s">
        <v>19</v>
      </c>
      <c r="C19" s="4"/>
      <c r="D19" s="4"/>
      <c r="E19" s="4"/>
      <c r="F19" s="29"/>
      <c r="G19" s="29"/>
      <c r="H19" s="29"/>
    </row>
    <row r="20" spans="2:8" x14ac:dyDescent="0.25">
      <c r="B20" s="32" t="s">
        <v>18</v>
      </c>
      <c r="C20" s="4"/>
      <c r="D20" s="4"/>
      <c r="E20" s="4"/>
      <c r="F20" s="29"/>
      <c r="G20" s="29"/>
      <c r="H20" s="29"/>
    </row>
    <row r="21" spans="2:8" x14ac:dyDescent="0.25">
      <c r="B21" s="32" t="s">
        <v>13</v>
      </c>
      <c r="C21" s="4"/>
      <c r="D21" s="4"/>
      <c r="E21" s="4"/>
      <c r="F21" s="29"/>
      <c r="G21" s="29"/>
      <c r="H21" s="29"/>
    </row>
    <row r="22" spans="2:8" x14ac:dyDescent="0.25">
      <c r="B22" s="6" t="s">
        <v>17</v>
      </c>
      <c r="C22" s="4"/>
      <c r="D22" s="4"/>
      <c r="E22" s="5"/>
      <c r="F22" s="29"/>
      <c r="G22" s="29"/>
      <c r="H22" s="29"/>
    </row>
    <row r="23" spans="2:8" x14ac:dyDescent="0.25">
      <c r="B23" s="31" t="s">
        <v>16</v>
      </c>
      <c r="C23" s="4"/>
      <c r="D23" s="4"/>
      <c r="E23" s="5"/>
      <c r="F23" s="29"/>
      <c r="G23" s="29"/>
      <c r="H23" s="29"/>
    </row>
    <row r="24" spans="2:8" x14ac:dyDescent="0.25">
      <c r="B24" s="6" t="s">
        <v>15</v>
      </c>
      <c r="C24" s="4"/>
      <c r="D24" s="4"/>
      <c r="E24" s="5"/>
      <c r="F24" s="29"/>
      <c r="G24" s="29"/>
      <c r="H24" s="29"/>
    </row>
    <row r="25" spans="2:8" x14ac:dyDescent="0.25">
      <c r="B25" s="31" t="s">
        <v>14</v>
      </c>
      <c r="C25" s="4"/>
      <c r="D25" s="4"/>
      <c r="E25" s="5"/>
      <c r="F25" s="29"/>
      <c r="G25" s="29"/>
      <c r="H25" s="29"/>
    </row>
    <row r="26" spans="2:8" x14ac:dyDescent="0.25">
      <c r="B26" s="11" t="s">
        <v>9</v>
      </c>
      <c r="C26" s="4"/>
      <c r="D26" s="4"/>
      <c r="E26" s="5"/>
      <c r="F26" s="29"/>
      <c r="G26" s="29"/>
      <c r="H26" s="29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AA90-E809-45AF-AA7F-57E3BA97488E}">
  <sheetPr>
    <tabColor theme="0"/>
  </sheetPr>
  <dimension ref="B2:F178"/>
  <sheetViews>
    <sheetView tabSelected="1" workbookViewId="0">
      <selection activeCell="I7" sqref="I7"/>
    </sheetView>
  </sheetViews>
  <sheetFormatPr defaultRowHeight="15" x14ac:dyDescent="0.25"/>
  <cols>
    <col min="2" max="2" width="77.42578125" customWidth="1"/>
    <col min="3" max="3" width="18.140625" customWidth="1"/>
    <col min="4" max="4" width="19" customWidth="1"/>
    <col min="5" max="5" width="19.5703125" customWidth="1"/>
    <col min="6" max="6" width="16" customWidth="1"/>
  </cols>
  <sheetData>
    <row r="2" spans="2:6" ht="18.75" x14ac:dyDescent="0.3">
      <c r="B2" s="124" t="s">
        <v>5</v>
      </c>
      <c r="C2" s="124"/>
      <c r="D2" s="124"/>
      <c r="E2" s="124"/>
      <c r="F2" s="124"/>
    </row>
    <row r="3" spans="2:6" ht="18.75" x14ac:dyDescent="0.3">
      <c r="B3" s="124" t="s">
        <v>46</v>
      </c>
      <c r="C3" s="124"/>
      <c r="D3" s="124"/>
      <c r="E3" s="124"/>
      <c r="F3" s="124"/>
    </row>
    <row r="5" spans="2:6" ht="38.25" customHeight="1" x14ac:dyDescent="0.25"/>
    <row r="6" spans="2:6" ht="24.95" customHeight="1" thickBot="1" x14ac:dyDescent="0.3"/>
    <row r="7" spans="2:6" ht="38.25" customHeight="1" thickBot="1" x14ac:dyDescent="0.3">
      <c r="B7" s="136" t="s">
        <v>49</v>
      </c>
      <c r="C7" s="137" t="s">
        <v>166</v>
      </c>
      <c r="D7" s="137" t="s">
        <v>200</v>
      </c>
      <c r="E7" s="137" t="s">
        <v>167</v>
      </c>
      <c r="F7" s="145" t="s">
        <v>168</v>
      </c>
    </row>
    <row r="8" spans="2:6" ht="24.95" customHeight="1" x14ac:dyDescent="0.25">
      <c r="B8" s="162" t="s">
        <v>130</v>
      </c>
      <c r="C8" s="163">
        <v>2277824.0299999998</v>
      </c>
      <c r="D8" s="163">
        <v>2277824.0299999998</v>
      </c>
      <c r="E8" s="163">
        <v>1147453.07</v>
      </c>
      <c r="F8" s="149">
        <f>E8/D8*100</f>
        <v>50.374965532346238</v>
      </c>
    </row>
    <row r="9" spans="2:6" ht="24.95" customHeight="1" x14ac:dyDescent="0.25">
      <c r="B9" s="131" t="s">
        <v>131</v>
      </c>
      <c r="C9" s="129">
        <v>40988.239999999998</v>
      </c>
      <c r="D9" s="129">
        <v>40988.239999999998</v>
      </c>
      <c r="E9" s="129">
        <v>20056.27</v>
      </c>
      <c r="F9" s="144">
        <f t="shared" ref="F9:F72" si="0">E9/D9*100</f>
        <v>48.931766770176033</v>
      </c>
    </row>
    <row r="10" spans="2:6" ht="24.95" customHeight="1" x14ac:dyDescent="0.25">
      <c r="B10" s="131" t="s">
        <v>132</v>
      </c>
      <c r="C10" s="129">
        <v>45985.22</v>
      </c>
      <c r="D10" s="129">
        <v>45985.22</v>
      </c>
      <c r="E10" s="129">
        <v>10955.25</v>
      </c>
      <c r="F10" s="144">
        <f t="shared" si="0"/>
        <v>23.823415436525039</v>
      </c>
    </row>
    <row r="11" spans="2:6" ht="24.95" customHeight="1" x14ac:dyDescent="0.25">
      <c r="B11" s="131" t="s">
        <v>185</v>
      </c>
      <c r="C11" s="129">
        <v>45985.22</v>
      </c>
      <c r="D11" s="129">
        <v>45985.22</v>
      </c>
      <c r="E11" s="129">
        <v>10955.25</v>
      </c>
      <c r="F11" s="144">
        <f t="shared" si="0"/>
        <v>23.823415436525039</v>
      </c>
    </row>
    <row r="12" spans="2:6" ht="24.95" customHeight="1" x14ac:dyDescent="0.25">
      <c r="B12" s="131" t="s">
        <v>133</v>
      </c>
      <c r="C12" s="129">
        <v>27400</v>
      </c>
      <c r="D12" s="129">
        <v>27400</v>
      </c>
      <c r="E12" s="129">
        <v>4579.71</v>
      </c>
      <c r="F12" s="144">
        <f t="shared" si="0"/>
        <v>16.714270072992701</v>
      </c>
    </row>
    <row r="13" spans="2:6" ht="24.95" customHeight="1" x14ac:dyDescent="0.25">
      <c r="B13" s="131" t="s">
        <v>186</v>
      </c>
      <c r="C13" s="129">
        <v>27400</v>
      </c>
      <c r="D13" s="129">
        <v>27400</v>
      </c>
      <c r="E13" s="129">
        <v>4579.71</v>
      </c>
      <c r="F13" s="144">
        <f t="shared" si="0"/>
        <v>16.714270072992701</v>
      </c>
    </row>
    <row r="14" spans="2:6" ht="24.95" customHeight="1" x14ac:dyDescent="0.25">
      <c r="B14" s="131" t="s">
        <v>134</v>
      </c>
      <c r="C14" s="129">
        <v>21162.62</v>
      </c>
      <c r="D14" s="129">
        <v>21162.62</v>
      </c>
      <c r="E14" s="129">
        <v>4917.1499999999996</v>
      </c>
      <c r="F14" s="144">
        <f t="shared" si="0"/>
        <v>23.235072027943609</v>
      </c>
    </row>
    <row r="15" spans="2:6" ht="24.95" customHeight="1" x14ac:dyDescent="0.25">
      <c r="B15" s="131" t="s">
        <v>184</v>
      </c>
      <c r="C15" s="129">
        <v>21162.62</v>
      </c>
      <c r="D15" s="129">
        <v>21162.62</v>
      </c>
      <c r="E15" s="129">
        <v>4917.1499999999996</v>
      </c>
      <c r="F15" s="144">
        <f t="shared" si="0"/>
        <v>23.235072027943609</v>
      </c>
    </row>
    <row r="16" spans="2:6" ht="24.95" customHeight="1" x14ac:dyDescent="0.25">
      <c r="B16" s="131" t="s">
        <v>135</v>
      </c>
      <c r="C16" s="129">
        <v>112100</v>
      </c>
      <c r="D16" s="129">
        <v>112100</v>
      </c>
      <c r="E16" s="129">
        <v>53586.52</v>
      </c>
      <c r="F16" s="144">
        <f t="shared" si="0"/>
        <v>47.802426404995536</v>
      </c>
    </row>
    <row r="17" spans="2:6" ht="24.95" customHeight="1" x14ac:dyDescent="0.25">
      <c r="B17" s="131" t="s">
        <v>187</v>
      </c>
      <c r="C17" s="129">
        <v>112100</v>
      </c>
      <c r="D17" s="129">
        <v>112100</v>
      </c>
      <c r="E17" s="129">
        <v>53586.52</v>
      </c>
      <c r="F17" s="144">
        <f t="shared" si="0"/>
        <v>47.802426404995536</v>
      </c>
    </row>
    <row r="18" spans="2:6" ht="24.95" customHeight="1" x14ac:dyDescent="0.25">
      <c r="B18" s="131" t="s">
        <v>136</v>
      </c>
      <c r="C18" s="128"/>
      <c r="D18" s="128"/>
      <c r="E18" s="129">
        <v>3084.41</v>
      </c>
      <c r="F18" s="144"/>
    </row>
    <row r="19" spans="2:6" ht="24.95" customHeight="1" x14ac:dyDescent="0.25">
      <c r="B19" s="131" t="s">
        <v>188</v>
      </c>
      <c r="C19" s="128"/>
      <c r="D19" s="128"/>
      <c r="E19" s="129">
        <v>3084.41</v>
      </c>
      <c r="F19" s="144"/>
    </row>
    <row r="20" spans="2:6" ht="24.95" customHeight="1" x14ac:dyDescent="0.25">
      <c r="B20" s="131" t="s">
        <v>189</v>
      </c>
      <c r="C20" s="129">
        <v>2029187.95</v>
      </c>
      <c r="D20" s="129">
        <v>2029187.95</v>
      </c>
      <c r="E20" s="129">
        <v>1049817.51</v>
      </c>
      <c r="F20" s="144">
        <f t="shared" si="0"/>
        <v>51.735843887699019</v>
      </c>
    </row>
    <row r="21" spans="2:6" ht="24.95" customHeight="1" x14ac:dyDescent="0.25">
      <c r="B21" s="131" t="s">
        <v>190</v>
      </c>
      <c r="C21" s="129">
        <v>2029187.95</v>
      </c>
      <c r="D21" s="129">
        <v>2029187.95</v>
      </c>
      <c r="E21" s="129">
        <v>1047975.79</v>
      </c>
      <c r="F21" s="144">
        <f t="shared" si="0"/>
        <v>51.645082457738823</v>
      </c>
    </row>
    <row r="22" spans="2:6" ht="24.95" customHeight="1" x14ac:dyDescent="0.25">
      <c r="B22" s="131" t="s">
        <v>191</v>
      </c>
      <c r="C22" s="128"/>
      <c r="D22" s="128"/>
      <c r="E22" s="129">
        <v>1841.72</v>
      </c>
      <c r="F22" s="144"/>
    </row>
    <row r="23" spans="2:6" ht="24.95" customHeight="1" x14ac:dyDescent="0.25">
      <c r="B23" s="131" t="s">
        <v>137</v>
      </c>
      <c r="C23" s="129">
        <v>1000</v>
      </c>
      <c r="D23" s="129">
        <v>1000</v>
      </c>
      <c r="E23" s="130">
        <v>456.25</v>
      </c>
      <c r="F23" s="144">
        <f t="shared" si="0"/>
        <v>45.625</v>
      </c>
    </row>
    <row r="24" spans="2:6" ht="24.95" customHeight="1" x14ac:dyDescent="0.25">
      <c r="B24" s="131" t="s">
        <v>192</v>
      </c>
      <c r="C24" s="129">
        <v>1000</v>
      </c>
      <c r="D24" s="129">
        <v>1000</v>
      </c>
      <c r="E24" s="130">
        <v>456.25</v>
      </c>
      <c r="F24" s="144">
        <f t="shared" si="0"/>
        <v>45.625</v>
      </c>
    </row>
    <row r="25" spans="2:6" ht="24.95" customHeight="1" x14ac:dyDescent="0.25">
      <c r="B25" s="140" t="s">
        <v>169</v>
      </c>
      <c r="C25" s="141">
        <v>3810</v>
      </c>
      <c r="D25" s="141">
        <v>3810</v>
      </c>
      <c r="E25" s="141">
        <v>1959.71</v>
      </c>
      <c r="F25" s="149">
        <f t="shared" si="0"/>
        <v>51.435958005249347</v>
      </c>
    </row>
    <row r="26" spans="2:6" ht="24.95" customHeight="1" x14ac:dyDescent="0.25">
      <c r="B26" s="138" t="s">
        <v>138</v>
      </c>
      <c r="C26" s="139">
        <v>3810</v>
      </c>
      <c r="D26" s="139">
        <v>3810</v>
      </c>
      <c r="E26" s="139">
        <v>1959.71</v>
      </c>
      <c r="F26" s="148">
        <f t="shared" si="0"/>
        <v>51.435958005249347</v>
      </c>
    </row>
    <row r="27" spans="2:6" ht="24.95" customHeight="1" x14ac:dyDescent="0.25">
      <c r="B27" s="131" t="s">
        <v>131</v>
      </c>
      <c r="C27" s="129">
        <v>3000</v>
      </c>
      <c r="D27" s="129">
        <v>3000</v>
      </c>
      <c r="E27" s="129">
        <v>1659.71</v>
      </c>
      <c r="F27" s="144">
        <f t="shared" si="0"/>
        <v>55.323666666666668</v>
      </c>
    </row>
    <row r="28" spans="2:6" ht="24.95" customHeight="1" x14ac:dyDescent="0.25">
      <c r="B28" s="132" t="s">
        <v>75</v>
      </c>
      <c r="C28" s="129">
        <v>3000</v>
      </c>
      <c r="D28" s="129">
        <v>3000</v>
      </c>
      <c r="E28" s="129">
        <v>1659.71</v>
      </c>
      <c r="F28" s="144">
        <f t="shared" si="0"/>
        <v>55.323666666666668</v>
      </c>
    </row>
    <row r="29" spans="2:6" ht="24.95" customHeight="1" x14ac:dyDescent="0.25">
      <c r="B29" s="133" t="s">
        <v>77</v>
      </c>
      <c r="C29" s="128"/>
      <c r="D29" s="128"/>
      <c r="E29" s="130">
        <v>371.91</v>
      </c>
      <c r="F29" s="144"/>
    </row>
    <row r="30" spans="2:6" ht="24.95" customHeight="1" x14ac:dyDescent="0.25">
      <c r="B30" s="133" t="s">
        <v>83</v>
      </c>
      <c r="C30" s="128"/>
      <c r="D30" s="128"/>
      <c r="E30" s="130">
        <v>621.08000000000004</v>
      </c>
      <c r="F30" s="144"/>
    </row>
    <row r="31" spans="2:6" ht="24.95" customHeight="1" x14ac:dyDescent="0.25">
      <c r="B31" s="133" t="s">
        <v>97</v>
      </c>
      <c r="C31" s="128"/>
      <c r="D31" s="128"/>
      <c r="E31" s="130">
        <v>666.72</v>
      </c>
      <c r="F31" s="144"/>
    </row>
    <row r="32" spans="2:6" ht="24.95" customHeight="1" x14ac:dyDescent="0.25">
      <c r="B32" s="131" t="s">
        <v>134</v>
      </c>
      <c r="C32" s="130">
        <v>810</v>
      </c>
      <c r="D32" s="130">
        <v>810</v>
      </c>
      <c r="E32" s="130">
        <v>300</v>
      </c>
      <c r="F32" s="144">
        <f t="shared" si="0"/>
        <v>37.037037037037038</v>
      </c>
    </row>
    <row r="33" spans="2:6" ht="24.95" customHeight="1" x14ac:dyDescent="0.25">
      <c r="B33" s="132" t="s">
        <v>75</v>
      </c>
      <c r="C33" s="130">
        <v>810</v>
      </c>
      <c r="D33" s="130">
        <v>810</v>
      </c>
      <c r="E33" s="130">
        <v>300</v>
      </c>
      <c r="F33" s="144">
        <f t="shared" si="0"/>
        <v>37.037037037037038</v>
      </c>
    </row>
    <row r="34" spans="2:6" ht="24.95" customHeight="1" x14ac:dyDescent="0.25">
      <c r="B34" s="133" t="s">
        <v>77</v>
      </c>
      <c r="C34" s="128"/>
      <c r="D34" s="128"/>
      <c r="E34" s="130">
        <v>300</v>
      </c>
      <c r="F34" s="144"/>
    </row>
    <row r="35" spans="2:6" ht="24.95" customHeight="1" x14ac:dyDescent="0.25">
      <c r="B35" s="131" t="s">
        <v>184</v>
      </c>
      <c r="C35" s="130">
        <v>810</v>
      </c>
      <c r="D35" s="130">
        <v>810</v>
      </c>
      <c r="E35" s="130">
        <v>300</v>
      </c>
      <c r="F35" s="144">
        <f t="shared" si="0"/>
        <v>37.037037037037038</v>
      </c>
    </row>
    <row r="36" spans="2:6" ht="24.95" customHeight="1" x14ac:dyDescent="0.25">
      <c r="B36" s="140" t="s">
        <v>170</v>
      </c>
      <c r="C36" s="141">
        <v>2196935.5699999998</v>
      </c>
      <c r="D36" s="141">
        <v>2196935.5699999998</v>
      </c>
      <c r="E36" s="141">
        <v>1111599.75</v>
      </c>
      <c r="F36" s="149">
        <f t="shared" si="0"/>
        <v>50.597740105778342</v>
      </c>
    </row>
    <row r="37" spans="2:6" ht="24.95" customHeight="1" x14ac:dyDescent="0.25">
      <c r="B37" s="138" t="s">
        <v>139</v>
      </c>
      <c r="C37" s="139">
        <v>2196935.5699999998</v>
      </c>
      <c r="D37" s="139">
        <v>2196935.5699999998</v>
      </c>
      <c r="E37" s="139">
        <v>1111599.75</v>
      </c>
      <c r="F37" s="147">
        <f t="shared" si="0"/>
        <v>50.597740105778342</v>
      </c>
    </row>
    <row r="38" spans="2:6" ht="24.95" customHeight="1" x14ac:dyDescent="0.25">
      <c r="B38" s="131" t="s">
        <v>132</v>
      </c>
      <c r="C38" s="129">
        <v>29095</v>
      </c>
      <c r="D38" s="129">
        <v>29095</v>
      </c>
      <c r="E38" s="129">
        <v>5749.16</v>
      </c>
      <c r="F38" s="144">
        <f t="shared" si="0"/>
        <v>19.759958755799964</v>
      </c>
    </row>
    <row r="39" spans="2:6" ht="24.95" customHeight="1" x14ac:dyDescent="0.25">
      <c r="B39" s="132" t="s">
        <v>75</v>
      </c>
      <c r="C39" s="129">
        <v>29095</v>
      </c>
      <c r="D39" s="129">
        <v>29095</v>
      </c>
      <c r="E39" s="129">
        <v>5717.9</v>
      </c>
      <c r="F39" s="144">
        <f t="shared" si="0"/>
        <v>19.65251761471043</v>
      </c>
    </row>
    <row r="40" spans="2:6" ht="24.95" customHeight="1" x14ac:dyDescent="0.25">
      <c r="B40" s="133" t="s">
        <v>77</v>
      </c>
      <c r="C40" s="128"/>
      <c r="D40" s="128"/>
      <c r="E40" s="130">
        <v>5</v>
      </c>
      <c r="F40" s="144"/>
    </row>
    <row r="41" spans="2:6" ht="24.95" customHeight="1" x14ac:dyDescent="0.25">
      <c r="B41" s="133" t="s">
        <v>89</v>
      </c>
      <c r="C41" s="128"/>
      <c r="D41" s="128"/>
      <c r="E41" s="130">
        <v>138.24</v>
      </c>
      <c r="F41" s="144"/>
    </row>
    <row r="42" spans="2:6" ht="24.95" customHeight="1" x14ac:dyDescent="0.25">
      <c r="B42" s="133" t="s">
        <v>93</v>
      </c>
      <c r="C42" s="128"/>
      <c r="D42" s="128"/>
      <c r="E42" s="129">
        <v>5034.13</v>
      </c>
      <c r="F42" s="144"/>
    </row>
    <row r="43" spans="2:6" ht="24.95" customHeight="1" x14ac:dyDescent="0.25">
      <c r="B43" s="133" t="s">
        <v>98</v>
      </c>
      <c r="C43" s="128"/>
      <c r="D43" s="128"/>
      <c r="E43" s="130">
        <v>59.73</v>
      </c>
      <c r="F43" s="144"/>
    </row>
    <row r="44" spans="2:6" ht="24.95" customHeight="1" x14ac:dyDescent="0.25">
      <c r="B44" s="133" t="s">
        <v>101</v>
      </c>
      <c r="C44" s="128"/>
      <c r="D44" s="128"/>
      <c r="E44" s="130">
        <v>480.8</v>
      </c>
      <c r="F44" s="144"/>
    </row>
    <row r="45" spans="2:6" ht="24.95" customHeight="1" x14ac:dyDescent="0.25">
      <c r="B45" s="132" t="s">
        <v>102</v>
      </c>
      <c r="C45" s="128"/>
      <c r="D45" s="128"/>
      <c r="E45" s="130">
        <v>31.26</v>
      </c>
      <c r="F45" s="144"/>
    </row>
    <row r="46" spans="2:6" ht="24.95" customHeight="1" x14ac:dyDescent="0.25">
      <c r="B46" s="133" t="s">
        <v>104</v>
      </c>
      <c r="C46" s="128"/>
      <c r="D46" s="128"/>
      <c r="E46" s="130">
        <v>31.26</v>
      </c>
      <c r="F46" s="144"/>
    </row>
    <row r="47" spans="2:6" ht="24.95" customHeight="1" x14ac:dyDescent="0.25">
      <c r="B47" s="131" t="s">
        <v>185</v>
      </c>
      <c r="C47" s="129">
        <v>29095</v>
      </c>
      <c r="D47" s="129">
        <v>29095</v>
      </c>
      <c r="E47" s="129">
        <v>5749.16</v>
      </c>
      <c r="F47" s="144">
        <f t="shared" si="0"/>
        <v>19.759958755799964</v>
      </c>
    </row>
    <row r="48" spans="2:6" ht="24.95" customHeight="1" x14ac:dyDescent="0.25">
      <c r="B48" s="131" t="s">
        <v>133</v>
      </c>
      <c r="C48" s="129">
        <v>10000</v>
      </c>
      <c r="D48" s="129">
        <v>10000</v>
      </c>
      <c r="E48" s="130">
        <v>644.25</v>
      </c>
      <c r="F48" s="144">
        <f t="shared" si="0"/>
        <v>6.4424999999999999</v>
      </c>
    </row>
    <row r="49" spans="2:6" ht="24.95" customHeight="1" x14ac:dyDescent="0.25">
      <c r="B49" s="132" t="s">
        <v>75</v>
      </c>
      <c r="C49" s="129">
        <v>10000</v>
      </c>
      <c r="D49" s="129">
        <v>10000</v>
      </c>
      <c r="E49" s="130">
        <v>618.53</v>
      </c>
      <c r="F49" s="144">
        <f t="shared" si="0"/>
        <v>6.1852999999999998</v>
      </c>
    </row>
    <row r="50" spans="2:6" ht="24.95" customHeight="1" x14ac:dyDescent="0.25">
      <c r="B50" s="133" t="s">
        <v>83</v>
      </c>
      <c r="C50" s="128"/>
      <c r="D50" s="128"/>
      <c r="E50" s="130">
        <v>334.53</v>
      </c>
      <c r="F50" s="144"/>
    </row>
    <row r="51" spans="2:6" ht="24.95" customHeight="1" x14ac:dyDescent="0.25">
      <c r="B51" s="133" t="s">
        <v>179</v>
      </c>
      <c r="C51" s="128"/>
      <c r="D51" s="128"/>
      <c r="E51" s="130">
        <v>219</v>
      </c>
      <c r="F51" s="144"/>
    </row>
    <row r="52" spans="2:6" ht="24.95" customHeight="1" x14ac:dyDescent="0.25">
      <c r="B52" s="133" t="s">
        <v>99</v>
      </c>
      <c r="C52" s="128"/>
      <c r="D52" s="128"/>
      <c r="E52" s="130">
        <v>65</v>
      </c>
      <c r="F52" s="144"/>
    </row>
    <row r="53" spans="2:6" ht="24.95" customHeight="1" x14ac:dyDescent="0.25">
      <c r="B53" s="132" t="s">
        <v>102</v>
      </c>
      <c r="C53" s="128"/>
      <c r="D53" s="128"/>
      <c r="E53" s="130">
        <v>25.72</v>
      </c>
      <c r="F53" s="144"/>
    </row>
    <row r="54" spans="2:6" ht="24.95" customHeight="1" x14ac:dyDescent="0.25">
      <c r="B54" s="133" t="s">
        <v>105</v>
      </c>
      <c r="C54" s="128"/>
      <c r="D54" s="128"/>
      <c r="E54" s="130">
        <v>25.72</v>
      </c>
      <c r="F54" s="144"/>
    </row>
    <row r="55" spans="2:6" ht="24.95" customHeight="1" x14ac:dyDescent="0.25">
      <c r="B55" s="131" t="s">
        <v>186</v>
      </c>
      <c r="C55" s="129">
        <v>10000</v>
      </c>
      <c r="D55" s="129">
        <v>10000</v>
      </c>
      <c r="E55" s="130">
        <v>644.25</v>
      </c>
      <c r="F55" s="144">
        <f t="shared" si="0"/>
        <v>6.4424999999999999</v>
      </c>
    </row>
    <row r="56" spans="2:6" ht="24.95" customHeight="1" x14ac:dyDescent="0.25">
      <c r="B56" s="131" t="s">
        <v>134</v>
      </c>
      <c r="C56" s="129">
        <v>18652.62</v>
      </c>
      <c r="D56" s="129">
        <v>18652.62</v>
      </c>
      <c r="E56" s="129">
        <v>4617.1499999999996</v>
      </c>
      <c r="F56" s="144">
        <f t="shared" si="0"/>
        <v>24.753359045538911</v>
      </c>
    </row>
    <row r="57" spans="2:6" ht="24.95" customHeight="1" x14ac:dyDescent="0.25">
      <c r="B57" s="132" t="s">
        <v>75</v>
      </c>
      <c r="C57" s="129">
        <v>18652.62</v>
      </c>
      <c r="D57" s="129">
        <v>18652.62</v>
      </c>
      <c r="E57" s="129">
        <v>4617.1499999999996</v>
      </c>
      <c r="F57" s="144">
        <f t="shared" si="0"/>
        <v>24.753359045538911</v>
      </c>
    </row>
    <row r="58" spans="2:6" ht="24.95" customHeight="1" x14ac:dyDescent="0.25">
      <c r="B58" s="133" t="s">
        <v>77</v>
      </c>
      <c r="C58" s="128"/>
      <c r="D58" s="128"/>
      <c r="E58" s="129">
        <v>2600</v>
      </c>
      <c r="F58" s="144"/>
    </row>
    <row r="59" spans="2:6" ht="24.95" customHeight="1" x14ac:dyDescent="0.25">
      <c r="B59" s="133" t="s">
        <v>82</v>
      </c>
      <c r="C59" s="128"/>
      <c r="D59" s="128"/>
      <c r="E59" s="130">
        <v>28.86</v>
      </c>
      <c r="F59" s="144"/>
    </row>
    <row r="60" spans="2:6" ht="24.95" customHeight="1" x14ac:dyDescent="0.25">
      <c r="B60" s="133" t="s">
        <v>158</v>
      </c>
      <c r="C60" s="128"/>
      <c r="D60" s="128"/>
      <c r="E60" s="130">
        <v>312.5</v>
      </c>
      <c r="F60" s="144"/>
    </row>
    <row r="61" spans="2:6" ht="24.95" customHeight="1" x14ac:dyDescent="0.25">
      <c r="B61" s="133" t="s">
        <v>89</v>
      </c>
      <c r="C61" s="128"/>
      <c r="D61" s="128"/>
      <c r="E61" s="130">
        <v>277.44</v>
      </c>
      <c r="F61" s="144"/>
    </row>
    <row r="62" spans="2:6" ht="24.95" customHeight="1" x14ac:dyDescent="0.25">
      <c r="B62" s="133" t="s">
        <v>93</v>
      </c>
      <c r="C62" s="128"/>
      <c r="D62" s="128"/>
      <c r="E62" s="129">
        <v>1398.35</v>
      </c>
      <c r="F62" s="144"/>
    </row>
    <row r="63" spans="2:6" ht="24.95" customHeight="1" x14ac:dyDescent="0.25">
      <c r="B63" s="131" t="s">
        <v>184</v>
      </c>
      <c r="C63" s="129">
        <v>18652.62</v>
      </c>
      <c r="D63" s="129">
        <v>18652.62</v>
      </c>
      <c r="E63" s="129">
        <v>4617.1499999999996</v>
      </c>
      <c r="F63" s="144">
        <f t="shared" si="0"/>
        <v>24.753359045538911</v>
      </c>
    </row>
    <row r="64" spans="2:6" ht="24.95" customHeight="1" x14ac:dyDescent="0.25">
      <c r="B64" s="131" t="s">
        <v>135</v>
      </c>
      <c r="C64" s="129">
        <v>112100</v>
      </c>
      <c r="D64" s="129">
        <v>112100</v>
      </c>
      <c r="E64" s="129">
        <v>53586.52</v>
      </c>
      <c r="F64" s="144">
        <f t="shared" si="0"/>
        <v>47.802426404995536</v>
      </c>
    </row>
    <row r="65" spans="2:6" ht="24.95" customHeight="1" x14ac:dyDescent="0.25">
      <c r="B65" s="132" t="s">
        <v>75</v>
      </c>
      <c r="C65" s="129">
        <v>111750</v>
      </c>
      <c r="D65" s="129">
        <v>111750</v>
      </c>
      <c r="E65" s="129">
        <v>53586.52</v>
      </c>
      <c r="F65" s="144">
        <f t="shared" si="0"/>
        <v>47.952143176733777</v>
      </c>
    </row>
    <row r="66" spans="2:6" ht="24.95" customHeight="1" x14ac:dyDescent="0.25">
      <c r="B66" s="133" t="s">
        <v>77</v>
      </c>
      <c r="C66" s="128"/>
      <c r="D66" s="128"/>
      <c r="E66" s="129">
        <v>3075.9</v>
      </c>
      <c r="F66" s="144"/>
    </row>
    <row r="67" spans="2:6" ht="24.95" customHeight="1" x14ac:dyDescent="0.25">
      <c r="B67" s="133" t="s">
        <v>78</v>
      </c>
      <c r="C67" s="128"/>
      <c r="D67" s="128"/>
      <c r="E67" s="129">
        <v>16329.76</v>
      </c>
      <c r="F67" s="144"/>
    </row>
    <row r="68" spans="2:6" ht="24.95" customHeight="1" x14ac:dyDescent="0.25">
      <c r="B68" s="133" t="s">
        <v>79</v>
      </c>
      <c r="C68" s="128"/>
      <c r="D68" s="128"/>
      <c r="E68" s="130">
        <v>485</v>
      </c>
      <c r="F68" s="144"/>
    </row>
    <row r="69" spans="2:6" ht="24.95" customHeight="1" x14ac:dyDescent="0.25">
      <c r="B69" s="133" t="s">
        <v>80</v>
      </c>
      <c r="C69" s="128"/>
      <c r="D69" s="128"/>
      <c r="E69" s="130">
        <v>215</v>
      </c>
      <c r="F69" s="144"/>
    </row>
    <row r="70" spans="2:6" ht="24.95" customHeight="1" x14ac:dyDescent="0.25">
      <c r="B70" s="133" t="s">
        <v>82</v>
      </c>
      <c r="C70" s="128"/>
      <c r="D70" s="128"/>
      <c r="E70" s="129">
        <v>3946.38</v>
      </c>
      <c r="F70" s="144"/>
    </row>
    <row r="71" spans="2:6" ht="24.95" customHeight="1" x14ac:dyDescent="0.25">
      <c r="B71" s="133" t="s">
        <v>83</v>
      </c>
      <c r="C71" s="128"/>
      <c r="D71" s="128"/>
      <c r="E71" s="129">
        <v>1930.46</v>
      </c>
      <c r="F71" s="144"/>
    </row>
    <row r="72" spans="2:6" ht="24.95" customHeight="1" x14ac:dyDescent="0.25">
      <c r="B72" s="133" t="s">
        <v>84</v>
      </c>
      <c r="C72" s="128"/>
      <c r="D72" s="128"/>
      <c r="E72" s="129">
        <v>9361.0499999999993</v>
      </c>
      <c r="F72" s="144"/>
    </row>
    <row r="73" spans="2:6" ht="24.95" customHeight="1" x14ac:dyDescent="0.25">
      <c r="B73" s="133" t="s">
        <v>85</v>
      </c>
      <c r="C73" s="128"/>
      <c r="D73" s="128"/>
      <c r="E73" s="129">
        <v>2062.77</v>
      </c>
      <c r="F73" s="144"/>
    </row>
    <row r="74" spans="2:6" ht="24.95" customHeight="1" x14ac:dyDescent="0.25">
      <c r="B74" s="133" t="s">
        <v>179</v>
      </c>
      <c r="C74" s="128"/>
      <c r="D74" s="128"/>
      <c r="E74" s="129">
        <v>1080.05</v>
      </c>
      <c r="F74" s="144"/>
    </row>
    <row r="75" spans="2:6" ht="24.95" customHeight="1" x14ac:dyDescent="0.25">
      <c r="B75" s="133" t="s">
        <v>86</v>
      </c>
      <c r="C75" s="128"/>
      <c r="D75" s="128"/>
      <c r="E75" s="130">
        <v>410.63</v>
      </c>
      <c r="F75" s="144"/>
    </row>
    <row r="76" spans="2:6" ht="24.95" customHeight="1" x14ac:dyDescent="0.25">
      <c r="B76" s="133" t="s">
        <v>158</v>
      </c>
      <c r="C76" s="128"/>
      <c r="D76" s="128"/>
      <c r="E76" s="130">
        <v>640.34</v>
      </c>
      <c r="F76" s="144"/>
    </row>
    <row r="77" spans="2:6" ht="24.95" customHeight="1" x14ac:dyDescent="0.25">
      <c r="B77" s="133" t="s">
        <v>88</v>
      </c>
      <c r="C77" s="128"/>
      <c r="D77" s="128"/>
      <c r="E77" s="129">
        <v>1664.89</v>
      </c>
      <c r="F77" s="144"/>
    </row>
    <row r="78" spans="2:6" ht="24.95" customHeight="1" x14ac:dyDescent="0.25">
      <c r="B78" s="133" t="s">
        <v>180</v>
      </c>
      <c r="C78" s="128"/>
      <c r="D78" s="128"/>
      <c r="E78" s="129">
        <v>1010.5</v>
      </c>
      <c r="F78" s="144"/>
    </row>
    <row r="79" spans="2:6" ht="24.95" customHeight="1" x14ac:dyDescent="0.25">
      <c r="B79" s="133" t="s">
        <v>89</v>
      </c>
      <c r="C79" s="128"/>
      <c r="D79" s="128"/>
      <c r="E79" s="129">
        <v>6764.78</v>
      </c>
      <c r="F79" s="144"/>
    </row>
    <row r="80" spans="2:6" ht="24.95" customHeight="1" x14ac:dyDescent="0.25">
      <c r="B80" s="133" t="s">
        <v>90</v>
      </c>
      <c r="C80" s="128"/>
      <c r="D80" s="128"/>
      <c r="E80" s="129">
        <v>2240</v>
      </c>
      <c r="F80" s="144"/>
    </row>
    <row r="81" spans="2:6" ht="24.95" customHeight="1" x14ac:dyDescent="0.25">
      <c r="B81" s="133" t="s">
        <v>92</v>
      </c>
      <c r="C81" s="128"/>
      <c r="D81" s="128"/>
      <c r="E81" s="129">
        <v>2212.7600000000002</v>
      </c>
      <c r="F81" s="144"/>
    </row>
    <row r="82" spans="2:6" ht="24.95" customHeight="1" x14ac:dyDescent="0.25">
      <c r="B82" s="133" t="s">
        <v>93</v>
      </c>
      <c r="C82" s="128"/>
      <c r="D82" s="128"/>
      <c r="E82" s="130">
        <v>156.25</v>
      </c>
      <c r="F82" s="144"/>
    </row>
    <row r="83" spans="2:6" ht="24.95" customHeight="1" x14ac:dyDescent="0.25">
      <c r="B83" s="132" t="s">
        <v>102</v>
      </c>
      <c r="C83" s="130">
        <v>350</v>
      </c>
      <c r="D83" s="130">
        <v>350</v>
      </c>
      <c r="E83" s="128"/>
      <c r="F83" s="144">
        <f t="shared" ref="F73:F136" si="1">E83/D83*100</f>
        <v>0</v>
      </c>
    </row>
    <row r="84" spans="2:6" ht="24.95" customHeight="1" x14ac:dyDescent="0.25">
      <c r="B84" s="131" t="s">
        <v>187</v>
      </c>
      <c r="C84" s="129">
        <v>112100</v>
      </c>
      <c r="D84" s="129">
        <v>112100</v>
      </c>
      <c r="E84" s="129">
        <v>53586.52</v>
      </c>
      <c r="F84" s="144">
        <f t="shared" si="1"/>
        <v>47.802426404995536</v>
      </c>
    </row>
    <row r="85" spans="2:6" ht="24.95" customHeight="1" x14ac:dyDescent="0.25">
      <c r="B85" s="131" t="s">
        <v>136</v>
      </c>
      <c r="C85" s="128"/>
      <c r="D85" s="128"/>
      <c r="E85" s="130">
        <v>900.66</v>
      </c>
      <c r="F85" s="144"/>
    </row>
    <row r="86" spans="2:6" ht="24.95" customHeight="1" x14ac:dyDescent="0.25">
      <c r="B86" s="132" t="s">
        <v>75</v>
      </c>
      <c r="C86" s="128"/>
      <c r="D86" s="128"/>
      <c r="E86" s="130">
        <v>900.66</v>
      </c>
      <c r="F86" s="144"/>
    </row>
    <row r="87" spans="2:6" ht="24.95" customHeight="1" x14ac:dyDescent="0.25">
      <c r="B87" s="133" t="s">
        <v>77</v>
      </c>
      <c r="C87" s="128"/>
      <c r="D87" s="128"/>
      <c r="E87" s="130">
        <v>692.74</v>
      </c>
      <c r="F87" s="144"/>
    </row>
    <row r="88" spans="2:6" ht="24.95" customHeight="1" x14ac:dyDescent="0.25">
      <c r="B88" s="133" t="s">
        <v>97</v>
      </c>
      <c r="C88" s="128"/>
      <c r="D88" s="128"/>
      <c r="E88" s="130">
        <v>207.92</v>
      </c>
      <c r="F88" s="144"/>
    </row>
    <row r="89" spans="2:6" ht="24.95" customHeight="1" x14ac:dyDescent="0.25">
      <c r="B89" s="131" t="s">
        <v>188</v>
      </c>
      <c r="C89" s="128"/>
      <c r="D89" s="128"/>
      <c r="E89" s="130">
        <v>900.66</v>
      </c>
      <c r="F89" s="144"/>
    </row>
    <row r="90" spans="2:6" ht="24.95" customHeight="1" x14ac:dyDescent="0.25">
      <c r="B90" s="131" t="s">
        <v>189</v>
      </c>
      <c r="C90" s="129">
        <v>2026587.95</v>
      </c>
      <c r="D90" s="129">
        <v>2026587.95</v>
      </c>
      <c r="E90" s="129">
        <v>1046102.01</v>
      </c>
      <c r="F90" s="144">
        <f t="shared" si="1"/>
        <v>51.618880394507428</v>
      </c>
    </row>
    <row r="91" spans="2:6" ht="24.95" customHeight="1" x14ac:dyDescent="0.25">
      <c r="B91" s="132" t="s">
        <v>67</v>
      </c>
      <c r="C91" s="129">
        <v>2014741.95</v>
      </c>
      <c r="D91" s="129">
        <v>2014741.95</v>
      </c>
      <c r="E91" s="129">
        <v>1039989.4</v>
      </c>
      <c r="F91" s="144">
        <f t="shared" si="1"/>
        <v>51.618987731902841</v>
      </c>
    </row>
    <row r="92" spans="2:6" ht="24.95" customHeight="1" x14ac:dyDescent="0.25">
      <c r="B92" s="133" t="s">
        <v>69</v>
      </c>
      <c r="C92" s="128"/>
      <c r="D92" s="128"/>
      <c r="E92" s="129">
        <v>869044.31</v>
      </c>
      <c r="F92" s="144"/>
    </row>
    <row r="93" spans="2:6" ht="24.95" customHeight="1" x14ac:dyDescent="0.25">
      <c r="B93" s="133" t="s">
        <v>72</v>
      </c>
      <c r="C93" s="128"/>
      <c r="D93" s="128"/>
      <c r="E93" s="129">
        <v>27548.639999999999</v>
      </c>
      <c r="F93" s="144"/>
    </row>
    <row r="94" spans="2:6" ht="24.95" customHeight="1" x14ac:dyDescent="0.25">
      <c r="B94" s="133" t="s">
        <v>74</v>
      </c>
      <c r="C94" s="128"/>
      <c r="D94" s="128"/>
      <c r="E94" s="129">
        <v>143396.45000000001</v>
      </c>
      <c r="F94" s="144"/>
    </row>
    <row r="95" spans="2:6" ht="24.95" customHeight="1" x14ac:dyDescent="0.25">
      <c r="B95" s="132" t="s">
        <v>75</v>
      </c>
      <c r="C95" s="129">
        <v>11846</v>
      </c>
      <c r="D95" s="129">
        <v>11846</v>
      </c>
      <c r="E95" s="129">
        <v>6112.61</v>
      </c>
      <c r="F95" s="144">
        <f t="shared" si="1"/>
        <v>51.600624683437445</v>
      </c>
    </row>
    <row r="96" spans="2:6" ht="24.95" customHeight="1" x14ac:dyDescent="0.25">
      <c r="B96" s="133" t="s">
        <v>77</v>
      </c>
      <c r="C96" s="128"/>
      <c r="D96" s="128"/>
      <c r="E96" s="130">
        <v>676.06</v>
      </c>
      <c r="F96" s="144"/>
    </row>
    <row r="97" spans="2:6" ht="24.95" customHeight="1" x14ac:dyDescent="0.25">
      <c r="B97" s="133" t="s">
        <v>82</v>
      </c>
      <c r="C97" s="128"/>
      <c r="D97" s="128"/>
      <c r="E97" s="130">
        <v>317.77999999999997</v>
      </c>
      <c r="F97" s="144"/>
    </row>
    <row r="98" spans="2:6" ht="24.95" customHeight="1" x14ac:dyDescent="0.25">
      <c r="B98" s="133" t="s">
        <v>83</v>
      </c>
      <c r="C98" s="128"/>
      <c r="D98" s="128"/>
      <c r="E98" s="130">
        <v>123.76</v>
      </c>
      <c r="F98" s="144"/>
    </row>
    <row r="99" spans="2:6" ht="24.95" customHeight="1" x14ac:dyDescent="0.25">
      <c r="B99" s="133" t="s">
        <v>91</v>
      </c>
      <c r="C99" s="128"/>
      <c r="D99" s="128"/>
      <c r="E99" s="129">
        <v>1299.01</v>
      </c>
      <c r="F99" s="144"/>
    </row>
    <row r="100" spans="2:6" ht="24.95" customHeight="1" x14ac:dyDescent="0.25">
      <c r="B100" s="133" t="s">
        <v>93</v>
      </c>
      <c r="C100" s="128"/>
      <c r="D100" s="128"/>
      <c r="E100" s="130">
        <v>420</v>
      </c>
      <c r="F100" s="144"/>
    </row>
    <row r="101" spans="2:6" ht="24.95" customHeight="1" x14ac:dyDescent="0.25">
      <c r="B101" s="133" t="s">
        <v>97</v>
      </c>
      <c r="C101" s="128"/>
      <c r="D101" s="128"/>
      <c r="E101" s="130">
        <v>756</v>
      </c>
      <c r="F101" s="144"/>
    </row>
    <row r="102" spans="2:6" ht="24.95" customHeight="1" x14ac:dyDescent="0.25">
      <c r="B102" s="133" t="s">
        <v>100</v>
      </c>
      <c r="C102" s="128"/>
      <c r="D102" s="128"/>
      <c r="E102" s="129">
        <v>2520</v>
      </c>
      <c r="F102" s="144"/>
    </row>
    <row r="103" spans="2:6" ht="24.95" customHeight="1" x14ac:dyDescent="0.25">
      <c r="B103" s="131" t="s">
        <v>190</v>
      </c>
      <c r="C103" s="129">
        <v>2026587.95</v>
      </c>
      <c r="D103" s="129">
        <v>2026587.95</v>
      </c>
      <c r="E103" s="129">
        <v>1045660.29</v>
      </c>
      <c r="F103" s="144">
        <f t="shared" si="1"/>
        <v>51.597084153194537</v>
      </c>
    </row>
    <row r="104" spans="2:6" ht="24.95" customHeight="1" x14ac:dyDescent="0.25">
      <c r="B104" s="131" t="s">
        <v>191</v>
      </c>
      <c r="C104" s="128"/>
      <c r="D104" s="128"/>
      <c r="E104" s="130">
        <v>441.72</v>
      </c>
      <c r="F104" s="144"/>
    </row>
    <row r="105" spans="2:6" ht="24.95" customHeight="1" x14ac:dyDescent="0.25">
      <c r="B105" s="131" t="s">
        <v>137</v>
      </c>
      <c r="C105" s="130">
        <v>500</v>
      </c>
      <c r="D105" s="130">
        <v>500</v>
      </c>
      <c r="E105" s="128"/>
      <c r="F105" s="144">
        <f t="shared" si="1"/>
        <v>0</v>
      </c>
    </row>
    <row r="106" spans="2:6" ht="24.95" customHeight="1" x14ac:dyDescent="0.25">
      <c r="B106" s="132" t="s">
        <v>75</v>
      </c>
      <c r="C106" s="130">
        <v>500</v>
      </c>
      <c r="D106" s="130">
        <v>500</v>
      </c>
      <c r="E106" s="128"/>
      <c r="F106" s="144">
        <f t="shared" si="1"/>
        <v>0</v>
      </c>
    </row>
    <row r="107" spans="2:6" ht="24.95" customHeight="1" x14ac:dyDescent="0.25">
      <c r="B107" s="131" t="s">
        <v>192</v>
      </c>
      <c r="C107" s="130">
        <v>500</v>
      </c>
      <c r="D107" s="130">
        <v>500</v>
      </c>
      <c r="E107" s="128"/>
      <c r="F107" s="144">
        <f t="shared" si="1"/>
        <v>0</v>
      </c>
    </row>
    <row r="108" spans="2:6" ht="24.95" customHeight="1" x14ac:dyDescent="0.25">
      <c r="B108" s="140" t="s">
        <v>171</v>
      </c>
      <c r="C108" s="141">
        <v>64278.46</v>
      </c>
      <c r="D108" s="141">
        <v>64278.46</v>
      </c>
      <c r="E108" s="141">
        <v>31159.71</v>
      </c>
      <c r="F108" s="149">
        <f t="shared" si="1"/>
        <v>48.476130261988231</v>
      </c>
    </row>
    <row r="109" spans="2:6" ht="24.95" customHeight="1" x14ac:dyDescent="0.25">
      <c r="B109" s="138" t="s">
        <v>140</v>
      </c>
      <c r="C109" s="139">
        <v>6200</v>
      </c>
      <c r="D109" s="139">
        <v>6200</v>
      </c>
      <c r="E109" s="139">
        <v>4254.25</v>
      </c>
      <c r="F109" s="148">
        <f t="shared" si="1"/>
        <v>68.616935483870961</v>
      </c>
    </row>
    <row r="110" spans="2:6" ht="24.95" customHeight="1" x14ac:dyDescent="0.25">
      <c r="B110" s="131" t="s">
        <v>131</v>
      </c>
      <c r="C110" s="129">
        <v>4700</v>
      </c>
      <c r="D110" s="129">
        <v>4700</v>
      </c>
      <c r="E110" s="129">
        <v>1947.25</v>
      </c>
      <c r="F110" s="144">
        <f t="shared" si="1"/>
        <v>41.430851063829785</v>
      </c>
    </row>
    <row r="111" spans="2:6" ht="24.95" customHeight="1" x14ac:dyDescent="0.25">
      <c r="B111" s="132" t="s">
        <v>75</v>
      </c>
      <c r="C111" s="129">
        <v>4700</v>
      </c>
      <c r="D111" s="129">
        <v>4700</v>
      </c>
      <c r="E111" s="129">
        <v>1947.25</v>
      </c>
      <c r="F111" s="144">
        <f t="shared" si="1"/>
        <v>41.430851063829785</v>
      </c>
    </row>
    <row r="112" spans="2:6" ht="24.95" customHeight="1" x14ac:dyDescent="0.25">
      <c r="B112" s="133" t="s">
        <v>77</v>
      </c>
      <c r="C112" s="128"/>
      <c r="D112" s="128"/>
      <c r="E112" s="130">
        <v>202</v>
      </c>
      <c r="F112" s="144"/>
    </row>
    <row r="113" spans="2:6" ht="24.95" customHeight="1" x14ac:dyDescent="0.25">
      <c r="B113" s="133" t="s">
        <v>83</v>
      </c>
      <c r="C113" s="128"/>
      <c r="D113" s="128"/>
      <c r="E113" s="130">
        <v>329.58</v>
      </c>
      <c r="F113" s="144"/>
    </row>
    <row r="114" spans="2:6" ht="24.95" customHeight="1" x14ac:dyDescent="0.25">
      <c r="B114" s="133" t="s">
        <v>91</v>
      </c>
      <c r="C114" s="128"/>
      <c r="D114" s="128"/>
      <c r="E114" s="129">
        <v>1248.67</v>
      </c>
      <c r="F114" s="144"/>
    </row>
    <row r="115" spans="2:6" ht="24.95" customHeight="1" x14ac:dyDescent="0.25">
      <c r="B115" s="133" t="s">
        <v>93</v>
      </c>
      <c r="C115" s="128"/>
      <c r="D115" s="128"/>
      <c r="E115" s="130">
        <v>167</v>
      </c>
      <c r="F115" s="144"/>
    </row>
    <row r="116" spans="2:6" ht="24.95" customHeight="1" x14ac:dyDescent="0.25">
      <c r="B116" s="131" t="s">
        <v>132</v>
      </c>
      <c r="C116" s="129">
        <v>1500</v>
      </c>
      <c r="D116" s="129">
        <v>1500</v>
      </c>
      <c r="E116" s="128"/>
      <c r="F116" s="144">
        <f t="shared" si="1"/>
        <v>0</v>
      </c>
    </row>
    <row r="117" spans="2:6" ht="24.95" customHeight="1" x14ac:dyDescent="0.25">
      <c r="B117" s="132" t="s">
        <v>75</v>
      </c>
      <c r="C117" s="129">
        <v>1500</v>
      </c>
      <c r="D117" s="129">
        <v>1500</v>
      </c>
      <c r="E117" s="128"/>
      <c r="F117" s="144">
        <f t="shared" si="1"/>
        <v>0</v>
      </c>
    </row>
    <row r="118" spans="2:6" ht="24.95" customHeight="1" x14ac:dyDescent="0.25">
      <c r="B118" s="131" t="s">
        <v>185</v>
      </c>
      <c r="C118" s="129">
        <v>1500</v>
      </c>
      <c r="D118" s="129">
        <v>1500</v>
      </c>
      <c r="E118" s="128"/>
      <c r="F118" s="144">
        <f t="shared" si="1"/>
        <v>0</v>
      </c>
    </row>
    <row r="119" spans="2:6" ht="24.95" customHeight="1" x14ac:dyDescent="0.25">
      <c r="B119" s="131" t="s">
        <v>189</v>
      </c>
      <c r="C119" s="128"/>
      <c r="D119" s="128"/>
      <c r="E119" s="129">
        <v>2307</v>
      </c>
      <c r="F119" s="144"/>
    </row>
    <row r="120" spans="2:6" ht="24.95" customHeight="1" x14ac:dyDescent="0.25">
      <c r="B120" s="132" t="s">
        <v>75</v>
      </c>
      <c r="C120" s="128"/>
      <c r="D120" s="128"/>
      <c r="E120" s="129">
        <v>1707</v>
      </c>
      <c r="F120" s="144"/>
    </row>
    <row r="121" spans="2:6" ht="24.95" customHeight="1" x14ac:dyDescent="0.25">
      <c r="B121" s="133" t="s">
        <v>83</v>
      </c>
      <c r="C121" s="128"/>
      <c r="D121" s="128"/>
      <c r="E121" s="129">
        <v>1707</v>
      </c>
      <c r="F121" s="144"/>
    </row>
    <row r="122" spans="2:6" ht="24.95" customHeight="1" x14ac:dyDescent="0.25">
      <c r="B122" s="132" t="s">
        <v>109</v>
      </c>
      <c r="C122" s="128"/>
      <c r="D122" s="128"/>
      <c r="E122" s="130">
        <v>600</v>
      </c>
      <c r="F122" s="144"/>
    </row>
    <row r="123" spans="2:6" ht="24.95" customHeight="1" x14ac:dyDescent="0.25">
      <c r="B123" s="133" t="s">
        <v>112</v>
      </c>
      <c r="C123" s="128"/>
      <c r="D123" s="128"/>
      <c r="E123" s="130">
        <v>600</v>
      </c>
      <c r="F123" s="144"/>
    </row>
    <row r="124" spans="2:6" ht="24.95" customHeight="1" x14ac:dyDescent="0.25">
      <c r="B124" s="131" t="s">
        <v>190</v>
      </c>
      <c r="C124" s="128"/>
      <c r="D124" s="128"/>
      <c r="E124" s="130">
        <v>907</v>
      </c>
      <c r="F124" s="144"/>
    </row>
    <row r="125" spans="2:6" ht="24.95" customHeight="1" x14ac:dyDescent="0.25">
      <c r="B125" s="131" t="s">
        <v>191</v>
      </c>
      <c r="C125" s="128"/>
      <c r="D125" s="128"/>
      <c r="E125" s="129">
        <v>1400</v>
      </c>
      <c r="F125" s="144"/>
    </row>
    <row r="126" spans="2:6" ht="24.95" customHeight="1" x14ac:dyDescent="0.25">
      <c r="B126" s="138" t="s">
        <v>141</v>
      </c>
      <c r="C126" s="139">
        <v>33288.239999999998</v>
      </c>
      <c r="D126" s="139">
        <v>33288.239999999998</v>
      </c>
      <c r="E126" s="139">
        <v>16449.310000000001</v>
      </c>
      <c r="F126" s="148">
        <f t="shared" si="1"/>
        <v>49.414778312100616</v>
      </c>
    </row>
    <row r="127" spans="2:6" ht="24.95" customHeight="1" x14ac:dyDescent="0.25">
      <c r="B127" s="131" t="s">
        <v>131</v>
      </c>
      <c r="C127" s="129">
        <v>33288.239999999998</v>
      </c>
      <c r="D127" s="129">
        <v>33288.239999999998</v>
      </c>
      <c r="E127" s="129">
        <v>16449.310000000001</v>
      </c>
      <c r="F127" s="144">
        <f t="shared" si="1"/>
        <v>49.414778312100616</v>
      </c>
    </row>
    <row r="128" spans="2:6" ht="24.95" customHeight="1" x14ac:dyDescent="0.25">
      <c r="B128" s="132" t="s">
        <v>67</v>
      </c>
      <c r="C128" s="129">
        <v>30990.240000000002</v>
      </c>
      <c r="D128" s="129">
        <v>30990.240000000002</v>
      </c>
      <c r="E128" s="129">
        <v>15669.31</v>
      </c>
      <c r="F128" s="144">
        <f t="shared" si="1"/>
        <v>50.562080190408331</v>
      </c>
    </row>
    <row r="129" spans="2:6" ht="24.95" customHeight="1" x14ac:dyDescent="0.25">
      <c r="B129" s="133" t="s">
        <v>69</v>
      </c>
      <c r="C129" s="128"/>
      <c r="D129" s="128"/>
      <c r="E129" s="129">
        <v>12763.35</v>
      </c>
      <c r="F129" s="144"/>
    </row>
    <row r="130" spans="2:6" ht="24.95" customHeight="1" x14ac:dyDescent="0.25">
      <c r="B130" s="133" t="s">
        <v>72</v>
      </c>
      <c r="C130" s="128"/>
      <c r="D130" s="128"/>
      <c r="E130" s="130">
        <v>800</v>
      </c>
      <c r="F130" s="144"/>
    </row>
    <row r="131" spans="2:6" ht="24.95" customHeight="1" x14ac:dyDescent="0.25">
      <c r="B131" s="133" t="s">
        <v>74</v>
      </c>
      <c r="C131" s="128"/>
      <c r="D131" s="128"/>
      <c r="E131" s="129">
        <v>2105.96</v>
      </c>
      <c r="F131" s="144"/>
    </row>
    <row r="132" spans="2:6" ht="24.95" customHeight="1" x14ac:dyDescent="0.25">
      <c r="B132" s="132" t="s">
        <v>75</v>
      </c>
      <c r="C132" s="129">
        <v>2298</v>
      </c>
      <c r="D132" s="129">
        <v>2298</v>
      </c>
      <c r="E132" s="130">
        <v>780</v>
      </c>
      <c r="F132" s="144">
        <f t="shared" si="1"/>
        <v>33.942558746736289</v>
      </c>
    </row>
    <row r="133" spans="2:6" ht="24.95" customHeight="1" x14ac:dyDescent="0.25">
      <c r="B133" s="133" t="s">
        <v>78</v>
      </c>
      <c r="C133" s="128"/>
      <c r="D133" s="128"/>
      <c r="E133" s="130">
        <v>780</v>
      </c>
      <c r="F133" s="144"/>
    </row>
    <row r="134" spans="2:6" ht="24.95" customHeight="1" x14ac:dyDescent="0.25">
      <c r="B134" s="138" t="s">
        <v>142</v>
      </c>
      <c r="C134" s="139">
        <v>23390.22</v>
      </c>
      <c r="D134" s="139">
        <v>23390.22</v>
      </c>
      <c r="E134" s="139">
        <v>9047.65</v>
      </c>
      <c r="F134" s="148">
        <f t="shared" si="1"/>
        <v>38.681337755694472</v>
      </c>
    </row>
    <row r="135" spans="2:6" ht="24.95" customHeight="1" x14ac:dyDescent="0.25">
      <c r="B135" s="131" t="s">
        <v>132</v>
      </c>
      <c r="C135" s="129">
        <v>5990.22</v>
      </c>
      <c r="D135" s="129">
        <v>5990.22</v>
      </c>
      <c r="E135" s="129">
        <v>5206.09</v>
      </c>
      <c r="F135" s="144">
        <f t="shared" si="1"/>
        <v>86.909829689059833</v>
      </c>
    </row>
    <row r="136" spans="2:6" ht="24.95" customHeight="1" x14ac:dyDescent="0.25">
      <c r="B136" s="132" t="s">
        <v>67</v>
      </c>
      <c r="C136" s="129">
        <v>5990.22</v>
      </c>
      <c r="D136" s="129">
        <v>5990.22</v>
      </c>
      <c r="E136" s="129">
        <v>5206.09</v>
      </c>
      <c r="F136" s="144">
        <f t="shared" si="1"/>
        <v>86.909829689059833</v>
      </c>
    </row>
    <row r="137" spans="2:6" ht="24.95" customHeight="1" x14ac:dyDescent="0.25">
      <c r="B137" s="133" t="s">
        <v>70</v>
      </c>
      <c r="C137" s="128"/>
      <c r="D137" s="128"/>
      <c r="E137" s="129">
        <v>4468.75</v>
      </c>
      <c r="F137" s="144"/>
    </row>
    <row r="138" spans="2:6" ht="24.95" customHeight="1" x14ac:dyDescent="0.25">
      <c r="B138" s="133" t="s">
        <v>74</v>
      </c>
      <c r="C138" s="128"/>
      <c r="D138" s="128"/>
      <c r="E138" s="130">
        <v>737.34</v>
      </c>
      <c r="F138" s="144"/>
    </row>
    <row r="139" spans="2:6" ht="24.95" customHeight="1" x14ac:dyDescent="0.25">
      <c r="B139" s="131" t="s">
        <v>185</v>
      </c>
      <c r="C139" s="129">
        <v>5990.22</v>
      </c>
      <c r="D139" s="129">
        <v>5990.22</v>
      </c>
      <c r="E139" s="129">
        <v>5206.09</v>
      </c>
      <c r="F139" s="144">
        <f t="shared" ref="F137:F176" si="2">E139/D139*100</f>
        <v>86.909829689059833</v>
      </c>
    </row>
    <row r="140" spans="2:6" ht="24.95" customHeight="1" x14ac:dyDescent="0.25">
      <c r="B140" s="131" t="s">
        <v>133</v>
      </c>
      <c r="C140" s="129">
        <v>17400</v>
      </c>
      <c r="D140" s="129">
        <v>17400</v>
      </c>
      <c r="E140" s="129">
        <v>3841.56</v>
      </c>
      <c r="F140" s="144">
        <f t="shared" si="2"/>
        <v>22.077931034482759</v>
      </c>
    </row>
    <row r="141" spans="2:6" ht="24.95" customHeight="1" x14ac:dyDescent="0.25">
      <c r="B141" s="132" t="s">
        <v>67</v>
      </c>
      <c r="C141" s="129">
        <v>9406.17</v>
      </c>
      <c r="D141" s="129">
        <v>9406.17</v>
      </c>
      <c r="E141" s="129">
        <v>3312.96</v>
      </c>
      <c r="F141" s="144">
        <f t="shared" si="2"/>
        <v>35.221136764485436</v>
      </c>
    </row>
    <row r="142" spans="2:6" ht="24.95" customHeight="1" x14ac:dyDescent="0.25">
      <c r="B142" s="133" t="s">
        <v>70</v>
      </c>
      <c r="C142" s="128"/>
      <c r="D142" s="128"/>
      <c r="E142" s="129">
        <v>2843.75</v>
      </c>
      <c r="F142" s="144"/>
    </row>
    <row r="143" spans="2:6" ht="24.95" customHeight="1" x14ac:dyDescent="0.25">
      <c r="B143" s="133" t="s">
        <v>74</v>
      </c>
      <c r="C143" s="128"/>
      <c r="D143" s="128"/>
      <c r="E143" s="130">
        <v>469.21</v>
      </c>
      <c r="F143" s="144"/>
    </row>
    <row r="144" spans="2:6" ht="24.95" customHeight="1" x14ac:dyDescent="0.25">
      <c r="B144" s="132" t="s">
        <v>75</v>
      </c>
      <c r="C144" s="129">
        <v>2993.83</v>
      </c>
      <c r="D144" s="129">
        <v>2993.83</v>
      </c>
      <c r="E144" s="130">
        <v>528.6</v>
      </c>
      <c r="F144" s="144">
        <f t="shared" si="2"/>
        <v>17.656313150713302</v>
      </c>
    </row>
    <row r="145" spans="2:6" ht="24.95" customHeight="1" x14ac:dyDescent="0.25">
      <c r="B145" s="133" t="s">
        <v>77</v>
      </c>
      <c r="C145" s="128"/>
      <c r="D145" s="128"/>
      <c r="E145" s="130">
        <v>528.6</v>
      </c>
      <c r="F145" s="144"/>
    </row>
    <row r="146" spans="2:6" ht="24.95" customHeight="1" x14ac:dyDescent="0.25">
      <c r="B146" s="132" t="s">
        <v>109</v>
      </c>
      <c r="C146" s="129">
        <v>5000</v>
      </c>
      <c r="D146" s="129">
        <v>5000</v>
      </c>
      <c r="E146" s="128"/>
      <c r="F146" s="144">
        <f t="shared" si="2"/>
        <v>0</v>
      </c>
    </row>
    <row r="147" spans="2:6" ht="24.95" customHeight="1" x14ac:dyDescent="0.25">
      <c r="B147" s="131" t="s">
        <v>186</v>
      </c>
      <c r="C147" s="129">
        <v>17400</v>
      </c>
      <c r="D147" s="129">
        <v>17400</v>
      </c>
      <c r="E147" s="129">
        <v>3841.56</v>
      </c>
      <c r="F147" s="144">
        <f t="shared" si="2"/>
        <v>22.077931034482759</v>
      </c>
    </row>
    <row r="148" spans="2:6" ht="24.95" customHeight="1" x14ac:dyDescent="0.25">
      <c r="B148" s="138" t="s">
        <v>143</v>
      </c>
      <c r="C148" s="139">
        <v>1400</v>
      </c>
      <c r="D148" s="139">
        <v>1400</v>
      </c>
      <c r="E148" s="139">
        <v>1408.5</v>
      </c>
      <c r="F148" s="148">
        <f t="shared" si="2"/>
        <v>100.60714285714285</v>
      </c>
    </row>
    <row r="149" spans="2:6" ht="24.95" customHeight="1" x14ac:dyDescent="0.25">
      <c r="B149" s="131" t="s">
        <v>189</v>
      </c>
      <c r="C149" s="129">
        <v>1400</v>
      </c>
      <c r="D149" s="129">
        <v>1400</v>
      </c>
      <c r="E149" s="129">
        <v>1408.5</v>
      </c>
      <c r="F149" s="144">
        <f t="shared" si="2"/>
        <v>100.60714285714285</v>
      </c>
    </row>
    <row r="150" spans="2:6" ht="24.95" customHeight="1" x14ac:dyDescent="0.25">
      <c r="B150" s="132" t="s">
        <v>159</v>
      </c>
      <c r="C150" s="129">
        <v>1400</v>
      </c>
      <c r="D150" s="129">
        <v>1400</v>
      </c>
      <c r="E150" s="129">
        <v>1408.5</v>
      </c>
      <c r="F150" s="144">
        <f t="shared" si="2"/>
        <v>100.60714285714285</v>
      </c>
    </row>
    <row r="151" spans="2:6" ht="24.95" customHeight="1" x14ac:dyDescent="0.25">
      <c r="B151" s="133" t="s">
        <v>107</v>
      </c>
      <c r="C151" s="128"/>
      <c r="D151" s="128"/>
      <c r="E151" s="129">
        <v>1408.5</v>
      </c>
      <c r="F151" s="144"/>
    </row>
    <row r="152" spans="2:6" ht="24.95" customHeight="1" x14ac:dyDescent="0.25">
      <c r="B152" s="131" t="s">
        <v>190</v>
      </c>
      <c r="C152" s="129">
        <v>1400</v>
      </c>
      <c r="D152" s="129">
        <v>1400</v>
      </c>
      <c r="E152" s="129">
        <v>1408.5</v>
      </c>
      <c r="F152" s="144">
        <f t="shared" si="2"/>
        <v>100.60714285714285</v>
      </c>
    </row>
    <row r="153" spans="2:6" ht="24.95" customHeight="1" x14ac:dyDescent="0.25">
      <c r="B153" s="140" t="s">
        <v>172</v>
      </c>
      <c r="C153" s="141">
        <v>12800</v>
      </c>
      <c r="D153" s="141">
        <v>12800</v>
      </c>
      <c r="E153" s="141">
        <v>2733.9</v>
      </c>
      <c r="F153" s="149">
        <f t="shared" si="2"/>
        <v>21.358593750000001</v>
      </c>
    </row>
    <row r="154" spans="2:6" ht="24.95" customHeight="1" x14ac:dyDescent="0.25">
      <c r="B154" s="142" t="s">
        <v>144</v>
      </c>
      <c r="C154" s="143">
        <v>12800</v>
      </c>
      <c r="D154" s="143">
        <v>12800</v>
      </c>
      <c r="E154" s="143">
        <v>2733.9</v>
      </c>
      <c r="F154" s="148">
        <f t="shared" si="2"/>
        <v>21.358593750000001</v>
      </c>
    </row>
    <row r="155" spans="2:6" ht="24.95" customHeight="1" x14ac:dyDescent="0.25">
      <c r="B155" s="131" t="s">
        <v>132</v>
      </c>
      <c r="C155" s="129">
        <v>9400</v>
      </c>
      <c r="D155" s="129">
        <v>9400</v>
      </c>
      <c r="E155" s="128"/>
      <c r="F155" s="144">
        <f t="shared" si="2"/>
        <v>0</v>
      </c>
    </row>
    <row r="156" spans="2:6" ht="24.95" customHeight="1" x14ac:dyDescent="0.25">
      <c r="B156" s="132" t="s">
        <v>109</v>
      </c>
      <c r="C156" s="129">
        <v>9400</v>
      </c>
      <c r="D156" s="129">
        <v>9400</v>
      </c>
      <c r="E156" s="128"/>
      <c r="F156" s="144">
        <f t="shared" si="2"/>
        <v>0</v>
      </c>
    </row>
    <row r="157" spans="2:6" ht="24.95" customHeight="1" x14ac:dyDescent="0.25">
      <c r="B157" s="131" t="s">
        <v>185</v>
      </c>
      <c r="C157" s="129">
        <v>9400</v>
      </c>
      <c r="D157" s="129">
        <v>9400</v>
      </c>
      <c r="E157" s="128"/>
      <c r="F157" s="144">
        <f t="shared" si="2"/>
        <v>0</v>
      </c>
    </row>
    <row r="158" spans="2:6" ht="24.95" customHeight="1" x14ac:dyDescent="0.25">
      <c r="B158" s="131" t="s">
        <v>133</v>
      </c>
      <c r="C158" s="128"/>
      <c r="D158" s="128"/>
      <c r="E158" s="130">
        <v>93.9</v>
      </c>
      <c r="F158" s="144"/>
    </row>
    <row r="159" spans="2:6" ht="24.95" customHeight="1" x14ac:dyDescent="0.25">
      <c r="B159" s="132" t="s">
        <v>109</v>
      </c>
      <c r="C159" s="128"/>
      <c r="D159" s="128"/>
      <c r="E159" s="130">
        <v>93.9</v>
      </c>
      <c r="F159" s="144"/>
    </row>
    <row r="160" spans="2:6" ht="24.95" customHeight="1" x14ac:dyDescent="0.25">
      <c r="B160" s="133" t="s">
        <v>111</v>
      </c>
      <c r="C160" s="128"/>
      <c r="D160" s="128"/>
      <c r="E160" s="130">
        <v>93.9</v>
      </c>
      <c r="F160" s="144"/>
    </row>
    <row r="161" spans="2:6" ht="24.95" customHeight="1" x14ac:dyDescent="0.25">
      <c r="B161" s="131" t="s">
        <v>186</v>
      </c>
      <c r="C161" s="128"/>
      <c r="D161" s="128"/>
      <c r="E161" s="130">
        <v>93.9</v>
      </c>
      <c r="F161" s="144"/>
    </row>
    <row r="162" spans="2:6" ht="24.95" customHeight="1" x14ac:dyDescent="0.25">
      <c r="B162" s="131" t="s">
        <v>134</v>
      </c>
      <c r="C162" s="129">
        <v>1700</v>
      </c>
      <c r="D162" s="129">
        <v>1700</v>
      </c>
      <c r="E162" s="128"/>
      <c r="F162" s="144">
        <f t="shared" si="2"/>
        <v>0</v>
      </c>
    </row>
    <row r="163" spans="2:6" ht="24.95" customHeight="1" x14ac:dyDescent="0.25">
      <c r="B163" s="132" t="s">
        <v>109</v>
      </c>
      <c r="C163" s="129">
        <v>1700</v>
      </c>
      <c r="D163" s="129">
        <v>1700</v>
      </c>
      <c r="E163" s="128"/>
      <c r="F163" s="144">
        <f t="shared" si="2"/>
        <v>0</v>
      </c>
    </row>
    <row r="164" spans="2:6" ht="24.95" customHeight="1" x14ac:dyDescent="0.25">
      <c r="B164" s="131" t="s">
        <v>184</v>
      </c>
      <c r="C164" s="129">
        <v>1700</v>
      </c>
      <c r="D164" s="129">
        <v>1700</v>
      </c>
      <c r="E164" s="128"/>
      <c r="F164" s="144">
        <f t="shared" si="2"/>
        <v>0</v>
      </c>
    </row>
    <row r="165" spans="2:6" ht="24.95" customHeight="1" x14ac:dyDescent="0.25">
      <c r="B165" s="131" t="s">
        <v>136</v>
      </c>
      <c r="C165" s="128"/>
      <c r="D165" s="128"/>
      <c r="E165" s="129">
        <v>2183.75</v>
      </c>
      <c r="F165" s="144"/>
    </row>
    <row r="166" spans="2:6" ht="24.95" customHeight="1" x14ac:dyDescent="0.25">
      <c r="B166" s="132" t="s">
        <v>109</v>
      </c>
      <c r="C166" s="128"/>
      <c r="D166" s="128"/>
      <c r="E166" s="129">
        <v>2183.75</v>
      </c>
      <c r="F166" s="144"/>
    </row>
    <row r="167" spans="2:6" ht="24.95" customHeight="1" x14ac:dyDescent="0.25">
      <c r="B167" s="133" t="s">
        <v>181</v>
      </c>
      <c r="C167" s="128"/>
      <c r="D167" s="128"/>
      <c r="E167" s="129">
        <v>1870</v>
      </c>
      <c r="F167" s="144"/>
    </row>
    <row r="168" spans="2:6" ht="24.95" customHeight="1" x14ac:dyDescent="0.25">
      <c r="B168" s="133" t="s">
        <v>112</v>
      </c>
      <c r="C168" s="128"/>
      <c r="D168" s="128"/>
      <c r="E168" s="130">
        <v>313.75</v>
      </c>
      <c r="F168" s="144"/>
    </row>
    <row r="169" spans="2:6" ht="24.95" customHeight="1" x14ac:dyDescent="0.25">
      <c r="B169" s="131" t="s">
        <v>188</v>
      </c>
      <c r="C169" s="128"/>
      <c r="D169" s="128"/>
      <c r="E169" s="129">
        <v>2183.75</v>
      </c>
      <c r="F169" s="144"/>
    </row>
    <row r="170" spans="2:6" ht="24.95" customHeight="1" x14ac:dyDescent="0.25">
      <c r="B170" s="131" t="s">
        <v>189</v>
      </c>
      <c r="C170" s="129">
        <v>1200</v>
      </c>
      <c r="D170" s="129">
        <v>1200</v>
      </c>
      <c r="E170" s="128"/>
      <c r="F170" s="144">
        <f t="shared" si="2"/>
        <v>0</v>
      </c>
    </row>
    <row r="171" spans="2:6" ht="24.95" customHeight="1" x14ac:dyDescent="0.25">
      <c r="B171" s="132" t="s">
        <v>109</v>
      </c>
      <c r="C171" s="129">
        <v>1200</v>
      </c>
      <c r="D171" s="129">
        <v>1200</v>
      </c>
      <c r="E171" s="128"/>
      <c r="F171" s="144">
        <f t="shared" si="2"/>
        <v>0</v>
      </c>
    </row>
    <row r="172" spans="2:6" ht="24.95" customHeight="1" x14ac:dyDescent="0.25">
      <c r="B172" s="131" t="s">
        <v>190</v>
      </c>
      <c r="C172" s="129">
        <v>1200</v>
      </c>
      <c r="D172" s="129">
        <v>1200</v>
      </c>
      <c r="E172" s="128"/>
      <c r="F172" s="144">
        <f t="shared" si="2"/>
        <v>0</v>
      </c>
    </row>
    <row r="173" spans="2:6" ht="24.95" customHeight="1" x14ac:dyDescent="0.25">
      <c r="B173" s="131" t="s">
        <v>137</v>
      </c>
      <c r="C173" s="130">
        <v>500</v>
      </c>
      <c r="D173" s="130">
        <v>500</v>
      </c>
      <c r="E173" s="130">
        <v>456.25</v>
      </c>
      <c r="F173" s="144">
        <f t="shared" si="2"/>
        <v>91.25</v>
      </c>
    </row>
    <row r="174" spans="2:6" ht="24.95" customHeight="1" x14ac:dyDescent="0.25">
      <c r="B174" s="132" t="s">
        <v>109</v>
      </c>
      <c r="C174" s="130">
        <v>500</v>
      </c>
      <c r="D174" s="130">
        <v>500</v>
      </c>
      <c r="E174" s="130">
        <v>456.25</v>
      </c>
      <c r="F174" s="144">
        <f t="shared" si="2"/>
        <v>91.25</v>
      </c>
    </row>
    <row r="175" spans="2:6" ht="24.95" customHeight="1" x14ac:dyDescent="0.25">
      <c r="B175" s="133" t="s">
        <v>111</v>
      </c>
      <c r="C175" s="128"/>
      <c r="D175" s="128"/>
      <c r="E175" s="130">
        <v>456.25</v>
      </c>
      <c r="F175" s="144"/>
    </row>
    <row r="176" spans="2:6" ht="24.95" customHeight="1" thickBot="1" x14ac:dyDescent="0.3">
      <c r="B176" s="134" t="s">
        <v>192</v>
      </c>
      <c r="C176" s="135">
        <v>500</v>
      </c>
      <c r="D176" s="135">
        <v>500</v>
      </c>
      <c r="E176" s="135">
        <v>456.25</v>
      </c>
      <c r="F176" s="146">
        <f t="shared" si="2"/>
        <v>91.25</v>
      </c>
    </row>
    <row r="177" ht="24.95" customHeight="1" x14ac:dyDescent="0.25"/>
    <row r="178" ht="24.95" customHeight="1" x14ac:dyDescent="0.25"/>
  </sheetData>
  <mergeCells count="2">
    <mergeCell ref="B2:F2"/>
    <mergeCell ref="B3:F3"/>
  </mergeCells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</vt:lpstr>
      <vt:lpstr>Račun prihoda i rashoda -ekonom</vt:lpstr>
      <vt:lpstr>Prihodi i rashodi -izvor financ</vt:lpstr>
      <vt:lpstr>Rashodi funkc. klasif.</vt:lpstr>
      <vt:lpstr>Račun financiranja </vt:lpstr>
      <vt:lpstr>Račun fin prema izvorima f</vt:lpstr>
      <vt:lpstr>Programs. klasif.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Biljana Smiljanić</cp:lastModifiedBy>
  <cp:lastPrinted>2026-07-15T09:06:44Z</cp:lastPrinted>
  <dcterms:created xsi:type="dcterms:W3CDTF">2022-08-12T12:51:27Z</dcterms:created>
  <dcterms:modified xsi:type="dcterms:W3CDTF">2026-07-15T09:10:06Z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